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bookViews>
    <workbookView xWindow="0" yWindow="0" windowWidth="20436" windowHeight="6960" xr2:uid="{00000000-000D-0000-FFFF-FFFF00000000}"/>
  </bookViews>
  <sheets>
    <sheet name="Условие" sheetId="2" r:id="rId1"/>
    <sheet name="Решение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6" i="1"/>
  <c r="B31" i="1"/>
  <c r="B30" i="1"/>
  <c r="B29" i="1"/>
  <c r="B27" i="1"/>
  <c r="B28" i="1" s="1"/>
  <c r="B21" i="1"/>
  <c r="B22" i="1"/>
  <c r="B23" i="1" s="1"/>
  <c r="B24" i="1" s="1"/>
  <c r="B25" i="1" s="1"/>
  <c r="B16" i="1"/>
  <c r="B18" i="1"/>
  <c r="C13" i="1"/>
  <c r="C12" i="1"/>
  <c r="D13" i="1"/>
  <c r="E13" i="1"/>
  <c r="B13" i="1"/>
  <c r="E12" i="1" l="1"/>
  <c r="D12" i="1"/>
  <c r="B12" i="1"/>
  <c r="B9" i="2"/>
  <c r="B10" i="1" l="1"/>
  <c r="B17" i="1" s="1"/>
  <c r="B19" i="1" l="1"/>
</calcChain>
</file>

<file path=xl/sharedStrings.xml><?xml version="1.0" encoding="utf-8"?>
<sst xmlns="http://schemas.openxmlformats.org/spreadsheetml/2006/main" count="40" uniqueCount="28">
  <si>
    <t>Баллы 2</t>
  </si>
  <si>
    <t>ОТВЕТ:</t>
  </si>
  <si>
    <t>Скидка на авто</t>
  </si>
  <si>
    <t>Ставка льготного процента</t>
  </si>
  <si>
    <t>Ставка нормального процента</t>
  </si>
  <si>
    <t>Нормальная цена авто</t>
  </si>
  <si>
    <t>Цена со скидкой</t>
  </si>
  <si>
    <t>Срок кредита, месяцев</t>
  </si>
  <si>
    <t>Дисконт-фактор льготный</t>
  </si>
  <si>
    <t>Дисконт-фактор нормальный</t>
  </si>
  <si>
    <t>Номер периода</t>
  </si>
  <si>
    <t>Аннуитет А ежегодно</t>
  </si>
  <si>
    <t>Аннуитет А ежемесячно</t>
  </si>
  <si>
    <t>Аннуитет Б ежемесячно</t>
  </si>
  <si>
    <t>Аннуитет Б ежегодно</t>
  </si>
  <si>
    <t>Аннуитеты</t>
  </si>
  <si>
    <t>Разница в ежемесячном платеже (для кредита 1,5/12%)</t>
  </si>
  <si>
    <t>Требуемая скидка для ежемесячного платежа (для кредита 1,5/12%)</t>
  </si>
  <si>
    <t>Требуемая скидка с сегодняшней цены для кредита под 12%</t>
  </si>
  <si>
    <t>Требуемая цена авто для кредита под 12%</t>
  </si>
  <si>
    <t>Аннуитет для кредита под 12% от Требуемой цены</t>
  </si>
  <si>
    <t>Требуемая скидка при ежемесячном платеже</t>
  </si>
  <si>
    <t>Требуемая скидка при ежегодном платеже</t>
  </si>
  <si>
    <t>Разница в ежегодном платеже (для кредита 1,5/12%)</t>
  </si>
  <si>
    <t>Срок кредита, лет</t>
  </si>
  <si>
    <t>Надо требовать скидку при ежемесячном платеже при кредите 12% не менее:</t>
  </si>
  <si>
    <t>Надо требовать скидку при ежегодном платеже при кредите 12% не менее:</t>
  </si>
  <si>
    <t>Мне предлагают купить автомобиль: Мерседес за 1 500 000 под 3 % (льготная программа) на 36 месяцев. Дистрибьютор BMWсделал конкурирующее предложение на авто такого же класса: 1 400 000 под 12% на 36 месяцев. Какой вариант выбрать? Есть 2 варианта выплат: с ежегодной амортизацией или ежемесячной (для каждой схемы). Какая скидка должна быть предоставлена дистрибьютором BMW, чтобы она была выгоднее предложения Мерседес?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</si>
</sst>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/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7" fillId="5" borderId="2" xfId="0" applyNumberFormat="1" applyFont="1" applyFill="1" applyBorder="1" applyAlignment="1">
      <alignment vertical="center"/>
    </xf>
    <xf numFmtId="0" fontId="8" fillId="5" borderId="0" xfId="0" applyFont="1" applyFill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449580</xdr:colOff>
      <xdr:row>4</xdr:row>
      <xdr:rowOff>114300</xdr:rowOff>
    </xdr:from>
    <xdr:to>
      <xdr:col>7</xdr:col>
      <xdr:colOff>863085</xdr:colOff>
      <xdr:row>8</xdr:row>
      <xdr:rowOff>96074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FA83E1A-F631-47A5-8F7C-922337F22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300" y="2011680"/>
          <a:ext cx="5785605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7B78-C7C0-4BCF-AB11-BE88954A6281}">
  <dimension ref="A1:O10"/>
  <sheetViews>
    <sheetView tabSelected="1" workbookViewId="0">
      <selection activeCell="D12" sqref="D12"/>
    </sheetView>
  </sheetViews>
  <sheetFormatPr defaultColWidth="9.109375" defaultRowHeight="14.4" x14ac:dyDescent="0.3"/>
  <cols>
    <col min="1" max="1" width="29.5546875" style="1" customWidth="1"/>
    <col min="2" max="8" width="15.6640625" style="1" customWidth="1"/>
    <col min="9" max="16384" width="9.109375" style="1"/>
  </cols>
  <sheetData>
    <row r="1" spans="1:15" ht="21.6" thickBot="1" x14ac:dyDescent="0.45">
      <c r="A1" s="11" t="s">
        <v>0</v>
      </c>
    </row>
    <row r="2" spans="1:15" ht="46.5" customHeight="1" thickBot="1" x14ac:dyDescent="0.35">
      <c r="A2" s="12" t="s">
        <v>2</v>
      </c>
      <c r="B2" s="22"/>
      <c r="C2" s="23"/>
      <c r="D2" s="23"/>
      <c r="E2" s="23"/>
      <c r="F2" s="24"/>
    </row>
    <row r="3" spans="1:15" ht="67.5" customHeight="1" thickBot="1" x14ac:dyDescent="0.35">
      <c r="A3" s="25" t="s">
        <v>27</v>
      </c>
      <c r="B3" s="26"/>
      <c r="C3" s="26"/>
      <c r="D3" s="26"/>
      <c r="E3" s="26"/>
      <c r="F3" s="27"/>
      <c r="I3" s="13"/>
      <c r="J3" s="13"/>
      <c r="K3" s="13"/>
      <c r="L3" s="13"/>
      <c r="M3" s="13"/>
      <c r="N3" s="13"/>
      <c r="O3" s="13"/>
    </row>
    <row r="5" spans="1:15" x14ac:dyDescent="0.3">
      <c r="A5" s="1" t="s">
        <v>3</v>
      </c>
      <c r="B5" s="3">
        <v>0.03</v>
      </c>
    </row>
    <row r="6" spans="1:15" x14ac:dyDescent="0.3">
      <c r="A6" s="1" t="s">
        <v>4</v>
      </c>
      <c r="B6" s="3">
        <v>0.12</v>
      </c>
    </row>
    <row r="7" spans="1:15" x14ac:dyDescent="0.3">
      <c r="A7" s="1" t="s">
        <v>7</v>
      </c>
      <c r="B7" s="1">
        <v>36</v>
      </c>
    </row>
    <row r="8" spans="1:15" x14ac:dyDescent="0.3">
      <c r="A8" s="1" t="s">
        <v>5</v>
      </c>
      <c r="B8" s="16">
        <v>1500000</v>
      </c>
    </row>
    <row r="9" spans="1:15" x14ac:dyDescent="0.3">
      <c r="A9" s="1" t="s">
        <v>6</v>
      </c>
      <c r="B9" s="16">
        <f>B8-100000</f>
        <v>1400000</v>
      </c>
    </row>
    <row r="10" spans="1:15" x14ac:dyDescent="0.3">
      <c r="B10" s="16"/>
    </row>
  </sheetData>
  <mergeCells count="2">
    <mergeCell ref="B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workbookViewId="0">
      <selection activeCell="A3" sqref="A3:XFD3"/>
    </sheetView>
  </sheetViews>
  <sheetFormatPr defaultColWidth="9.109375" defaultRowHeight="14.4" x14ac:dyDescent="0.3"/>
  <cols>
    <col min="1" max="1" width="46.109375" style="1" customWidth="1"/>
    <col min="2" max="8" width="15.6640625" style="1" customWidth="1"/>
    <col min="9" max="16384" width="9.109375" style="1"/>
  </cols>
  <sheetData>
    <row r="1" spans="1:15" ht="21.6" thickBot="1" x14ac:dyDescent="0.45">
      <c r="A1" s="11" t="s">
        <v>0</v>
      </c>
    </row>
    <row r="2" spans="1:15" ht="46.5" customHeight="1" thickBot="1" x14ac:dyDescent="0.35">
      <c r="A2" s="12" t="s">
        <v>2</v>
      </c>
      <c r="B2" s="22"/>
      <c r="C2" s="23"/>
      <c r="D2" s="23"/>
      <c r="E2" s="23"/>
      <c r="F2" s="24"/>
    </row>
    <row r="3" spans="1:15" ht="67.5" customHeight="1" thickBot="1" x14ac:dyDescent="0.35">
      <c r="A3" s="25" t="s">
        <v>27</v>
      </c>
      <c r="B3" s="26"/>
      <c r="C3" s="26"/>
      <c r="D3" s="26"/>
      <c r="E3" s="26"/>
      <c r="F3" s="27"/>
      <c r="I3" s="13"/>
      <c r="J3" s="13"/>
      <c r="K3" s="13"/>
      <c r="L3" s="13"/>
      <c r="M3" s="13"/>
      <c r="N3" s="13"/>
      <c r="O3" s="13"/>
    </row>
    <row r="5" spans="1:15" x14ac:dyDescent="0.3">
      <c r="A5" s="1" t="s">
        <v>3</v>
      </c>
      <c r="B5" s="3">
        <v>0.03</v>
      </c>
    </row>
    <row r="6" spans="1:15" x14ac:dyDescent="0.3">
      <c r="A6" s="1" t="s">
        <v>4</v>
      </c>
      <c r="B6" s="3">
        <v>0.12</v>
      </c>
    </row>
    <row r="7" spans="1:15" x14ac:dyDescent="0.3">
      <c r="A7" s="1" t="s">
        <v>7</v>
      </c>
      <c r="B7" s="1">
        <v>36</v>
      </c>
    </row>
    <row r="8" spans="1:15" x14ac:dyDescent="0.3">
      <c r="A8" s="1" t="s">
        <v>24</v>
      </c>
      <c r="B8" s="16">
        <v>3</v>
      </c>
    </row>
    <row r="9" spans="1:15" x14ac:dyDescent="0.3">
      <c r="A9" s="1" t="s">
        <v>5</v>
      </c>
      <c r="B9" s="16">
        <v>1500000</v>
      </c>
    </row>
    <row r="10" spans="1:15" x14ac:dyDescent="0.3">
      <c r="A10" s="1" t="s">
        <v>6</v>
      </c>
      <c r="B10" s="16">
        <f>B9-100000</f>
        <v>1400000</v>
      </c>
    </row>
    <row r="11" spans="1:15" x14ac:dyDescent="0.3">
      <c r="A11" s="1" t="s">
        <v>10</v>
      </c>
      <c r="B11" s="17">
        <v>0</v>
      </c>
      <c r="C11" s="17">
        <v>1</v>
      </c>
      <c r="D11" s="17">
        <v>2</v>
      </c>
      <c r="E11" s="17">
        <v>3</v>
      </c>
    </row>
    <row r="12" spans="1:15" x14ac:dyDescent="0.3">
      <c r="A12" s="1" t="s">
        <v>8</v>
      </c>
      <c r="B12" s="4">
        <f>(1+$B$5)^(-B11)</f>
        <v>1</v>
      </c>
      <c r="C12" s="4">
        <f t="shared" ref="C12:E12" si="0">(1+$B$5)^(-C11)</f>
        <v>0.970873786407767</v>
      </c>
      <c r="D12" s="4">
        <f t="shared" si="0"/>
        <v>0.94259590913375435</v>
      </c>
      <c r="E12" s="4">
        <f t="shared" si="0"/>
        <v>0.91514165935315961</v>
      </c>
      <c r="F12" s="4"/>
    </row>
    <row r="13" spans="1:15" x14ac:dyDescent="0.3">
      <c r="A13" s="1" t="s">
        <v>9</v>
      </c>
      <c r="B13" s="4">
        <f>(1+$B$6)^(-B11)</f>
        <v>1</v>
      </c>
      <c r="C13" s="4">
        <f t="shared" ref="C13:E13" si="1">(1+$B$6)^(-C11)</f>
        <v>0.89285714285714279</v>
      </c>
      <c r="D13" s="4">
        <f t="shared" si="1"/>
        <v>0.79719387755102034</v>
      </c>
      <c r="E13" s="4">
        <f t="shared" si="1"/>
        <v>0.71178024781341087</v>
      </c>
      <c r="F13" s="4"/>
    </row>
    <row r="14" spans="1:15" x14ac:dyDescent="0.3">
      <c r="B14" s="2"/>
      <c r="C14" s="2"/>
      <c r="D14" s="2"/>
      <c r="E14" s="2"/>
      <c r="F14" s="2"/>
    </row>
    <row r="15" spans="1:15" ht="15.6" x14ac:dyDescent="0.3">
      <c r="A15" s="19" t="s">
        <v>15</v>
      </c>
      <c r="B15" s="10"/>
      <c r="C15" s="10"/>
      <c r="D15" s="10"/>
      <c r="E15" s="10"/>
      <c r="F15" s="8"/>
      <c r="G15" s="8"/>
    </row>
    <row r="16" spans="1:15" ht="15.6" x14ac:dyDescent="0.3">
      <c r="A16" s="1" t="s">
        <v>12</v>
      </c>
      <c r="B16" s="18">
        <f>B9*((B5/12)/(1-(1+(B5/12))^(-B7)))</f>
        <v>43621.814445979209</v>
      </c>
      <c r="F16" s="7"/>
      <c r="G16" s="5"/>
    </row>
    <row r="17" spans="1:7" ht="15.6" x14ac:dyDescent="0.3">
      <c r="A17" s="1" t="s">
        <v>13</v>
      </c>
      <c r="B17" s="18">
        <f>B10*((B6/12)/(1-(1+(B6/12))^(-B7)))</f>
        <v>46500.033737991631</v>
      </c>
      <c r="E17" s="14"/>
      <c r="F17" s="7"/>
      <c r="G17" s="7"/>
    </row>
    <row r="18" spans="1:7" ht="15.6" x14ac:dyDescent="0.3">
      <c r="A18" s="1" t="s">
        <v>11</v>
      </c>
      <c r="B18" s="18">
        <f>B9*(B5/(1-(1+(B5))^(-B8)))</f>
        <v>530295.54498689726</v>
      </c>
      <c r="F18" s="7"/>
    </row>
    <row r="19" spans="1:7" ht="15.6" x14ac:dyDescent="0.3">
      <c r="A19" s="1" t="s">
        <v>14</v>
      </c>
      <c r="B19" s="18">
        <f>B10*(B6/(1-(1+(B6))^(-B8)))</f>
        <v>582888.57278330927</v>
      </c>
      <c r="E19" s="6"/>
      <c r="F19" s="7"/>
    </row>
    <row r="20" spans="1:7" ht="31.2" x14ac:dyDescent="0.3">
      <c r="A20" s="19" t="s">
        <v>21</v>
      </c>
    </row>
    <row r="21" spans="1:7" ht="28.8" x14ac:dyDescent="0.3">
      <c r="A21" s="9" t="s">
        <v>16</v>
      </c>
      <c r="B21" s="18">
        <f>B9*((B6/12)/(1-(1+(B6/12))^(-B7)))</f>
        <v>49821.464719276752</v>
      </c>
    </row>
    <row r="22" spans="1:7" ht="29.4" thickBot="1" x14ac:dyDescent="0.35">
      <c r="A22" s="9" t="s">
        <v>17</v>
      </c>
      <c r="B22" s="18">
        <f>B21-B16</f>
        <v>6199.6502732975423</v>
      </c>
    </row>
    <row r="23" spans="1:7" ht="29.4" thickBot="1" x14ac:dyDescent="0.35">
      <c r="A23" s="9" t="s">
        <v>18</v>
      </c>
      <c r="B23" s="20">
        <f>B22/((B6/12)/(1-(1+(B6/12))^(-B7)))</f>
        <v>186656.0018326437</v>
      </c>
    </row>
    <row r="24" spans="1:7" ht="18.600000000000001" thickBot="1" x14ac:dyDescent="0.35">
      <c r="A24" s="9" t="s">
        <v>19</v>
      </c>
      <c r="B24" s="20">
        <f>B9-B23</f>
        <v>1313343.9981673562</v>
      </c>
    </row>
    <row r="25" spans="1:7" x14ac:dyDescent="0.3">
      <c r="A25" s="9" t="s">
        <v>20</v>
      </c>
      <c r="B25" s="18">
        <f>B24*((B6/12)/(1-(1+(B6/12))^(-B7)))</f>
        <v>43621.814445979202</v>
      </c>
    </row>
    <row r="26" spans="1:7" ht="15.6" x14ac:dyDescent="0.3">
      <c r="A26" s="19" t="s">
        <v>22</v>
      </c>
    </row>
    <row r="27" spans="1:7" ht="28.8" x14ac:dyDescent="0.3">
      <c r="A27" s="9" t="s">
        <v>23</v>
      </c>
      <c r="B27" s="18">
        <f>B9*((B6)/(1-(1+(B6))^(-B8)))</f>
        <v>624523.47083925991</v>
      </c>
    </row>
    <row r="28" spans="1:7" ht="29.4" thickBot="1" x14ac:dyDescent="0.35">
      <c r="A28" s="9" t="s">
        <v>17</v>
      </c>
      <c r="B28" s="18">
        <f>B27-B18</f>
        <v>94227.925852362649</v>
      </c>
    </row>
    <row r="29" spans="1:7" ht="29.4" thickBot="1" x14ac:dyDescent="0.35">
      <c r="A29" s="9" t="s">
        <v>18</v>
      </c>
      <c r="B29" s="20">
        <f>B28/((B6)/(1-(1+(B6))^(-B8)))</f>
        <v>226319.5786518688</v>
      </c>
    </row>
    <row r="30" spans="1:7" ht="18.600000000000001" thickBot="1" x14ac:dyDescent="0.35">
      <c r="A30" s="9" t="s">
        <v>19</v>
      </c>
      <c r="B30" s="20">
        <f>B9-B29</f>
        <v>1273680.4213481313</v>
      </c>
    </row>
    <row r="31" spans="1:7" x14ac:dyDescent="0.3">
      <c r="A31" s="9" t="s">
        <v>20</v>
      </c>
      <c r="B31" s="18">
        <f>B30*((B6)/(1-(1+(B6))^(-B8)))</f>
        <v>530295.54498689726</v>
      </c>
    </row>
    <row r="32" spans="1:7" x14ac:dyDescent="0.3">
      <c r="A32" s="9"/>
      <c r="B32" s="18"/>
    </row>
    <row r="34" spans="1:2" ht="18.600000000000001" thickBot="1" x14ac:dyDescent="0.35">
      <c r="A34" s="15" t="s">
        <v>1</v>
      </c>
    </row>
    <row r="35" spans="1:2" ht="29.4" thickBot="1" x14ac:dyDescent="0.35">
      <c r="A35" s="21" t="s">
        <v>25</v>
      </c>
      <c r="B35" s="20">
        <f>B23</f>
        <v>186656.0018326437</v>
      </c>
    </row>
    <row r="36" spans="1:2" ht="29.4" thickBot="1" x14ac:dyDescent="0.35">
      <c r="A36" s="21" t="s">
        <v>26</v>
      </c>
      <c r="B36" s="20">
        <f>B29</f>
        <v>226319.5786518688</v>
      </c>
    </row>
  </sheetData>
  <mergeCells count="2">
    <mergeCell ref="A3:F3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2018-02-06T10:29:28Z</dcterms:modified>
</cp:coreProperties>
</file>