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jy\Desktop\Курс Финансирование\Задания и кейсы\Условия задач на сайте\"/>
    </mc:Choice>
  </mc:AlternateContent>
  <bookViews>
    <workbookView xWindow="0" yWindow="0" windowWidth="23040" windowHeight="9120"/>
  </bookViews>
  <sheets>
    <sheet name="Nickel ore" sheetId="1" r:id="rId1"/>
  </sheets>
  <definedNames>
    <definedName name="solver_adj" localSheetId="0" hidden="1">'Nickel ore'!#REF!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0" localSheetId="0" hidden="1">'Nickel ore'!#REF!</definedName>
    <definedName name="solver_lhs1" localSheetId="0" hidden="1">'Nickel ore'!$B$12</definedName>
    <definedName name="solver_lhs2" localSheetId="0" hidden="1">'Nickel ore'!#REF!</definedName>
    <definedName name="solver_lhs3" localSheetId="0" hidden="1">'Nickel ore'!#REF!</definedName>
    <definedName name="solver_lhs4" localSheetId="0" hidden="1">'Nickel ore'!#REF!</definedName>
    <definedName name="solver_lhs5" localSheetId="0" hidden="1">'Nickel ore'!#REF!</definedName>
    <definedName name="solver_lhs6" localSheetId="0" hidden="1">'Nickel ore'!#REF!</definedName>
    <definedName name="solver_lhs7" localSheetId="0" hidden="1">'Nickel ore'!#REF!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'Nickel ore'!$B$14</definedName>
    <definedName name="solver_pre" localSheetId="0" hidden="1">0.000001</definedName>
    <definedName name="solver_rbv" localSheetId="0" hidden="1">2</definedName>
    <definedName name="solver_rel0" localSheetId="0" hidden="1">1</definedName>
    <definedName name="solver_rel1" localSheetId="0" hidden="1">2</definedName>
    <definedName name="solver_rel2" localSheetId="0" hidden="1">2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hs0" localSheetId="0" hidden="1">'Nickel ore'!#REF!</definedName>
    <definedName name="solver_rhs1" localSheetId="0" hidden="1">'Nickel ore'!$D$12</definedName>
    <definedName name="solver_rhs2" localSheetId="0" hidden="1">'Nickel ore'!#REF!</definedName>
    <definedName name="solver_rhs3" localSheetId="0" hidden="1">'Nickel ore'!#REF!</definedName>
    <definedName name="solver_rhs4" localSheetId="0" hidden="1">'Nickel ore'!#REF!</definedName>
    <definedName name="solver_rhs5" localSheetId="0" hidden="1">'Nickel ore'!#REF!</definedName>
    <definedName name="solver_rhs6" localSheetId="0" hidden="1">'Nickel ore'!#REF!</definedName>
    <definedName name="solver_rhs7" localSheetId="0" hidden="1">'Nickel ore'!#REF!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B26" i="1"/>
  <c r="E21" i="1"/>
  <c r="C21" i="1"/>
  <c r="B21" i="1"/>
  <c r="F20" i="1"/>
  <c r="D20" i="1"/>
  <c r="H12" i="1"/>
  <c r="F21" i="1" s="1"/>
  <c r="F12" i="1"/>
  <c r="F11" i="1"/>
  <c r="F8" i="1"/>
  <c r="D21" i="1" l="1"/>
  <c r="G28" i="1" l="1"/>
</calcChain>
</file>

<file path=xl/sharedStrings.xml><?xml version="1.0" encoding="utf-8"?>
<sst xmlns="http://schemas.openxmlformats.org/spreadsheetml/2006/main" count="70" uniqueCount="34">
  <si>
    <t>A</t>
  </si>
  <si>
    <t>B</t>
  </si>
  <si>
    <t>C</t>
  </si>
  <si>
    <t>D</t>
  </si>
  <si>
    <t>?</t>
  </si>
  <si>
    <t>Горная Компания эксплуатирует 4 никелевых шахты (A, B, C, D) с разным содержанием полезного вещества в руде (ПВ), производительностью и себестоимостью производства. Вся добытая руда смешивается и получается смесь с усредненным содержанием полезного вещества. После этого смесь доставляется на Металлургический Комбинат. Комбинат запланировал стратегию адаптации производства к уменьшающемуся проценту ПВ в руде. Ежегодный план состоит в увеличении объема переработки при уменьшении доли полезного вещества. Найдите наиболее эффективную схему для Горной Компании по использованию каждого из рудников в каждый планируемый год.</t>
  </si>
  <si>
    <t>Шахта</t>
  </si>
  <si>
    <t>Полезное вещество в руде (ПВ) (% от общей массы добытой руды)</t>
  </si>
  <si>
    <t>Себестоимость добычи, USD/тонна</t>
  </si>
  <si>
    <t>Максимально возможный объем добычи руды на шахте в год, тонн/год</t>
  </si>
  <si>
    <t>Всего</t>
  </si>
  <si>
    <t>Цели</t>
  </si>
  <si>
    <t>Уровень ПВ в конечной смеси, %</t>
  </si>
  <si>
    <t>Объем запланированной переработки конечной смеси в год, тонн</t>
  </si>
  <si>
    <t>Цена, которую Металлургический Комбинат предлагает за 1 тонну руды с запланированным содержанием ПВ, USD/тонна</t>
  </si>
  <si>
    <t>Оптимизируемая функция: Минимальная себестоимость</t>
  </si>
  <si>
    <t>Год 1</t>
  </si>
  <si>
    <t>Год 2</t>
  </si>
  <si>
    <t>Год 3</t>
  </si>
  <si>
    <t>Год 4</t>
  </si>
  <si>
    <t>Год 5</t>
  </si>
  <si>
    <t>Владелец Горной Компании получил предложение продать компанию по цене = Рыночная стоимость всех активов + USD 70 миллионов. Является ли это предложение выгодным для него, принимая во внимание эффективную стратегию добычи за 5 лет при освобождении от налога на прибыль? Проведите анализ методом DCF по ставке дисконтирования = 10%.</t>
  </si>
  <si>
    <t>Выручка Горной Компании, USD</t>
  </si>
  <si>
    <t>Себестоимость Горной Компании, USD</t>
  </si>
  <si>
    <t>Cash flow Горной Компании, USD</t>
  </si>
  <si>
    <t>Номер периода</t>
  </si>
  <si>
    <t>Дисконт-фактор</t>
  </si>
  <si>
    <t>Ставка дисконтирования</t>
  </si>
  <si>
    <t>DCF Горной Компании, USD</t>
  </si>
  <si>
    <t>Предложенная цена, USD</t>
  </si>
  <si>
    <t>Просьба: Попытайтесь решить задачу без специальных программных средств. После пары часов с начала самостоятельного решения ищите специальные инструменты Excel.</t>
  </si>
  <si>
    <t>Надо выбрать наиболее эффективную стратегию для Горной Компании</t>
  </si>
  <si>
    <t>Баллы: 1,5</t>
  </si>
  <si>
    <t>Добыча никеля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</si>
</sst>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10" fontId="6" fillId="0" borderId="0" xfId="1" applyNumberFormat="1" applyFon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9" fontId="0" fillId="0" borderId="0" xfId="1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3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2" borderId="4" xfId="0" applyFont="1" applyFill="1" applyBorder="1"/>
    <xf numFmtId="0" fontId="11" fillId="4" borderId="4" xfId="0" applyFont="1" applyFill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7" sqref="A7"/>
    </sheetView>
  </sheetViews>
  <sheetFormatPr defaultColWidth="8.85546875" defaultRowHeight="15" x14ac:dyDescent="0.25"/>
  <cols>
    <col min="1" max="1" width="70.5703125" style="2" customWidth="1"/>
    <col min="2" max="8" width="15.7109375" style="2" customWidth="1"/>
    <col min="9" max="14" width="4.7109375" style="2" customWidth="1"/>
    <col min="15" max="16384" width="8.85546875" style="2"/>
  </cols>
  <sheetData>
    <row r="1" spans="1:8" customFormat="1" ht="21.75" thickBot="1" x14ac:dyDescent="0.4">
      <c r="A1" s="39" t="s">
        <v>32</v>
      </c>
    </row>
    <row r="2" spans="1:8" customFormat="1" ht="29.25" thickBot="1" x14ac:dyDescent="0.3">
      <c r="A2" s="40" t="s">
        <v>33</v>
      </c>
    </row>
    <row r="3" spans="1:8" ht="19.5" thickBot="1" x14ac:dyDescent="0.3">
      <c r="A3" s="1" t="s">
        <v>31</v>
      </c>
    </row>
    <row r="4" spans="1:8" ht="84.6" customHeight="1" thickBot="1" x14ac:dyDescent="0.3">
      <c r="A4" s="36" t="s">
        <v>5</v>
      </c>
      <c r="B4" s="37"/>
      <c r="C4" s="37"/>
      <c r="D4" s="37"/>
      <c r="E4" s="37"/>
      <c r="F4" s="38"/>
    </row>
    <row r="5" spans="1:8" ht="15.75" x14ac:dyDescent="0.25">
      <c r="A5" s="3" t="s">
        <v>6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10</v>
      </c>
      <c r="G5" s="4"/>
    </row>
    <row r="6" spans="1:8" ht="15.75" x14ac:dyDescent="0.25">
      <c r="A6" s="2" t="s">
        <v>7</v>
      </c>
      <c r="B6" s="5">
        <v>0.1</v>
      </c>
      <c r="C6" s="5">
        <v>7.0000000000000007E-2</v>
      </c>
      <c r="D6" s="5">
        <v>0.15</v>
      </c>
      <c r="E6" s="5">
        <v>0.05</v>
      </c>
      <c r="F6" s="6"/>
    </row>
    <row r="7" spans="1:8" x14ac:dyDescent="0.25">
      <c r="A7" s="2" t="s">
        <v>8</v>
      </c>
      <c r="B7" s="7">
        <v>6</v>
      </c>
      <c r="C7" s="7">
        <v>5.5</v>
      </c>
      <c r="D7" s="7">
        <v>7</v>
      </c>
      <c r="E7" s="7">
        <v>5</v>
      </c>
    </row>
    <row r="8" spans="1:8" ht="15.75" x14ac:dyDescent="0.25">
      <c r="A8" s="2" t="s">
        <v>9</v>
      </c>
      <c r="B8" s="8">
        <v>2000000</v>
      </c>
      <c r="C8" s="8">
        <v>2500000</v>
      </c>
      <c r="D8" s="8">
        <v>1300000</v>
      </c>
      <c r="E8" s="8">
        <v>3000000</v>
      </c>
      <c r="F8" s="9">
        <f>SUM(B8:E8)</f>
        <v>8800000</v>
      </c>
    </row>
    <row r="9" spans="1:8" ht="15.75" thickBot="1" x14ac:dyDescent="0.3">
      <c r="A9" s="11"/>
    </row>
    <row r="10" spans="1:8" ht="16.5" thickBot="1" x14ac:dyDescent="0.3">
      <c r="A10" s="3" t="s">
        <v>11</v>
      </c>
      <c r="C10" s="12"/>
      <c r="D10" s="13" t="s">
        <v>16</v>
      </c>
      <c r="E10" s="13" t="s">
        <v>17</v>
      </c>
      <c r="F10" s="13" t="s">
        <v>18</v>
      </c>
      <c r="G10" s="13" t="s">
        <v>19</v>
      </c>
      <c r="H10" s="33" t="s">
        <v>20</v>
      </c>
    </row>
    <row r="11" spans="1:8" ht="15.75" x14ac:dyDescent="0.25">
      <c r="A11" s="14" t="s">
        <v>12</v>
      </c>
      <c r="D11" s="6">
        <v>0.09</v>
      </c>
      <c r="E11" s="6">
        <v>0.08</v>
      </c>
      <c r="F11" s="6">
        <f>E11</f>
        <v>0.08</v>
      </c>
      <c r="G11" s="6">
        <v>7.0000000000000007E-2</v>
      </c>
      <c r="H11" s="6">
        <v>7.0000000000000007E-2</v>
      </c>
    </row>
    <row r="12" spans="1:8" ht="15.75" x14ac:dyDescent="0.25">
      <c r="A12" s="2" t="s">
        <v>13</v>
      </c>
      <c r="B12" s="10"/>
      <c r="C12" s="15"/>
      <c r="D12" s="9">
        <v>5000000</v>
      </c>
      <c r="E12" s="9">
        <v>5630000</v>
      </c>
      <c r="F12" s="9">
        <f>E12</f>
        <v>5630000</v>
      </c>
      <c r="G12" s="9">
        <v>6430000</v>
      </c>
      <c r="H12" s="9">
        <f>G12</f>
        <v>6430000</v>
      </c>
    </row>
    <row r="13" spans="1:8" ht="30.75" thickBot="1" x14ac:dyDescent="0.3">
      <c r="A13" s="11" t="s">
        <v>14</v>
      </c>
      <c r="D13" s="20">
        <v>10</v>
      </c>
      <c r="E13" s="20">
        <v>8.9</v>
      </c>
      <c r="F13" s="20">
        <f>E13</f>
        <v>8.9</v>
      </c>
      <c r="G13" s="20">
        <v>7.8</v>
      </c>
      <c r="H13" s="20">
        <f>G13</f>
        <v>7.8</v>
      </c>
    </row>
    <row r="14" spans="1:8" ht="19.5" thickBot="1" x14ac:dyDescent="0.3">
      <c r="A14" s="16" t="s">
        <v>15</v>
      </c>
      <c r="B14" s="26" t="s">
        <v>4</v>
      </c>
      <c r="D14" s="27" t="s">
        <v>4</v>
      </c>
      <c r="E14" s="27" t="s">
        <v>4</v>
      </c>
      <c r="F14" s="27" t="s">
        <v>4</v>
      </c>
      <c r="G14" s="27" t="s">
        <v>4</v>
      </c>
      <c r="H14" s="27" t="s">
        <v>4</v>
      </c>
    </row>
    <row r="15" spans="1:8" ht="19.5" thickBot="1" x14ac:dyDescent="0.3">
      <c r="A15" s="16"/>
      <c r="B15" s="18"/>
      <c r="D15" s="19"/>
      <c r="E15" s="19"/>
      <c r="F15" s="19"/>
      <c r="G15" s="19"/>
      <c r="H15" s="19"/>
    </row>
    <row r="16" spans="1:8" ht="15.75" thickBot="1" x14ac:dyDescent="0.3">
      <c r="A16" s="34" t="s">
        <v>30</v>
      </c>
      <c r="B16" s="31"/>
      <c r="C16" s="31"/>
      <c r="D16" s="31"/>
      <c r="E16" s="32"/>
    </row>
    <row r="17" spans="1:7" ht="15.75" thickBot="1" x14ac:dyDescent="0.3">
      <c r="A17" s="30"/>
      <c r="B17" s="31"/>
      <c r="C17" s="31"/>
      <c r="D17" s="31"/>
      <c r="E17" s="31"/>
    </row>
    <row r="18" spans="1:7" ht="47.45" customHeight="1" thickBot="1" x14ac:dyDescent="0.3">
      <c r="A18" s="36" t="s">
        <v>21</v>
      </c>
      <c r="B18" s="37"/>
      <c r="C18" s="37"/>
      <c r="D18" s="37"/>
      <c r="E18" s="37"/>
      <c r="F18" s="38"/>
    </row>
    <row r="19" spans="1:7" ht="16.5" thickBot="1" x14ac:dyDescent="0.3">
      <c r="B19" s="13" t="s">
        <v>16</v>
      </c>
      <c r="C19" s="13" t="s">
        <v>17</v>
      </c>
      <c r="D19" s="13" t="s">
        <v>18</v>
      </c>
      <c r="E19" s="13" t="s">
        <v>19</v>
      </c>
      <c r="F19" s="33" t="s">
        <v>20</v>
      </c>
    </row>
    <row r="20" spans="1:7" ht="30" x14ac:dyDescent="0.25">
      <c r="A20" s="11" t="s">
        <v>14</v>
      </c>
      <c r="B20" s="20">
        <v>10</v>
      </c>
      <c r="C20" s="20">
        <v>8.9</v>
      </c>
      <c r="D20" s="20">
        <f>C20</f>
        <v>8.9</v>
      </c>
      <c r="E20" s="20">
        <v>7.8</v>
      </c>
      <c r="F20" s="20">
        <f>E20</f>
        <v>7.8</v>
      </c>
    </row>
    <row r="21" spans="1:7" ht="15.75" x14ac:dyDescent="0.25">
      <c r="A21" s="2" t="s">
        <v>13</v>
      </c>
      <c r="B21" s="9">
        <f>D12</f>
        <v>5000000</v>
      </c>
      <c r="C21" s="9">
        <f>E12</f>
        <v>5630000</v>
      </c>
      <c r="D21" s="9">
        <f>F12</f>
        <v>5630000</v>
      </c>
      <c r="E21" s="9">
        <f>G12</f>
        <v>6430000</v>
      </c>
      <c r="F21" s="9">
        <f>H12</f>
        <v>6430000</v>
      </c>
    </row>
    <row r="22" spans="1:7" x14ac:dyDescent="0.25">
      <c r="A22" s="11" t="s">
        <v>22</v>
      </c>
      <c r="B22" s="28" t="s">
        <v>4</v>
      </c>
      <c r="C22" s="28" t="s">
        <v>4</v>
      </c>
      <c r="D22" s="28" t="s">
        <v>4</v>
      </c>
      <c r="E22" s="28" t="s">
        <v>4</v>
      </c>
      <c r="F22" s="28" t="s">
        <v>4</v>
      </c>
    </row>
    <row r="23" spans="1:7" x14ac:dyDescent="0.25">
      <c r="A23" s="11" t="s">
        <v>23</v>
      </c>
      <c r="B23" s="28" t="s">
        <v>4</v>
      </c>
      <c r="C23" s="28" t="s">
        <v>4</v>
      </c>
      <c r="D23" s="28" t="s">
        <v>4</v>
      </c>
      <c r="E23" s="28" t="s">
        <v>4</v>
      </c>
      <c r="F23" s="28" t="s">
        <v>4</v>
      </c>
    </row>
    <row r="24" spans="1:7" x14ac:dyDescent="0.25">
      <c r="A24" s="11" t="s">
        <v>24</v>
      </c>
      <c r="B24" s="28" t="s">
        <v>4</v>
      </c>
      <c r="C24" s="28" t="s">
        <v>4</v>
      </c>
      <c r="D24" s="28" t="s">
        <v>4</v>
      </c>
      <c r="E24" s="28" t="s">
        <v>4</v>
      </c>
      <c r="F24" s="28" t="s">
        <v>4</v>
      </c>
    </row>
    <row r="25" spans="1:7" x14ac:dyDescent="0.25">
      <c r="A25" s="11" t="s">
        <v>25</v>
      </c>
      <c r="B25" s="35">
        <v>1</v>
      </c>
      <c r="C25" s="35">
        <v>2</v>
      </c>
      <c r="D25" s="35">
        <v>3</v>
      </c>
      <c r="E25" s="35">
        <v>4</v>
      </c>
      <c r="F25" s="35">
        <v>5</v>
      </c>
    </row>
    <row r="26" spans="1:7" x14ac:dyDescent="0.25">
      <c r="A26" s="11" t="s">
        <v>26</v>
      </c>
      <c r="B26" s="21">
        <f>1/(1+$B$27)^(B25-1)</f>
        <v>1</v>
      </c>
      <c r="C26" s="28" t="s">
        <v>4</v>
      </c>
      <c r="D26" s="28" t="s">
        <v>4</v>
      </c>
      <c r="E26" s="28" t="s">
        <v>4</v>
      </c>
      <c r="F26" s="28" t="s">
        <v>4</v>
      </c>
    </row>
    <row r="27" spans="1:7" ht="15.75" thickBot="1" x14ac:dyDescent="0.3">
      <c r="A27" s="2" t="s">
        <v>27</v>
      </c>
      <c r="B27" s="22">
        <v>0.1</v>
      </c>
      <c r="C27" s="8"/>
      <c r="D27" s="8"/>
      <c r="E27" s="8"/>
      <c r="F27" s="8"/>
    </row>
    <row r="28" spans="1:7" ht="19.5" thickBot="1" x14ac:dyDescent="0.3">
      <c r="A28" s="23" t="s">
        <v>28</v>
      </c>
      <c r="B28" s="29" t="s">
        <v>4</v>
      </c>
      <c r="C28" s="29" t="s">
        <v>4</v>
      </c>
      <c r="D28" s="29" t="s">
        <v>4</v>
      </c>
      <c r="E28" s="29" t="s">
        <v>4</v>
      </c>
      <c r="F28" s="29" t="s">
        <v>4</v>
      </c>
      <c r="G28" s="17">
        <f>SUM(B28:F28)</f>
        <v>0</v>
      </c>
    </row>
    <row r="29" spans="1:7" ht="19.5" thickBot="1" x14ac:dyDescent="0.3">
      <c r="A29" s="24" t="s">
        <v>29</v>
      </c>
      <c r="B29" s="8"/>
      <c r="C29" s="8"/>
      <c r="D29" s="8"/>
      <c r="E29" s="8"/>
      <c r="F29" s="8"/>
      <c r="G29" s="25">
        <v>70000000</v>
      </c>
    </row>
  </sheetData>
  <mergeCells count="2">
    <mergeCell ref="A4:F4"/>
    <mergeCell ref="A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Nickel 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2014-11-19T17:39:13Z</dcterms:created>
  <dcterms:modified xsi:type="dcterms:W3CDTF">2015-09-04T10:57:47Z</dcterms:modified>
</cp:coreProperties>
</file>