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D:\My dox\Курс Корпфин\Кейсы в классе\"/>
    </mc:Choice>
  </mc:AlternateContent>
  <bookViews>
    <workbookView xWindow="0" yWindow="0" windowWidth="20436" windowHeight="6960" activeTab="1" xr2:uid="{00000000-000D-0000-FFFF-FFFF00000000}"/>
  </bookViews>
  <sheets>
    <sheet name="Условие" sheetId="4" r:id="rId1"/>
    <sheet name="Решение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 l="1"/>
  <c r="B14" i="2"/>
  <c r="D13" i="2"/>
  <c r="C13" i="2"/>
  <c r="B13" i="2"/>
</calcChain>
</file>

<file path=xl/sharedStrings.xml><?xml version="1.0" encoding="utf-8"?>
<sst xmlns="http://schemas.openxmlformats.org/spreadsheetml/2006/main" count="21" uniqueCount="13">
  <si>
    <t>Баллы 2</t>
  </si>
  <si>
    <t>Бета и облигации</t>
  </si>
  <si>
    <t>Доходность ОФЗ к погашению = Безрисковая ставка</t>
  </si>
  <si>
    <t>Номинал ОФЗ</t>
  </si>
  <si>
    <t>Номер периода</t>
  </si>
  <si>
    <t>CF по ОФЗ</t>
  </si>
  <si>
    <t>Средняя доходность индекса, % годовых</t>
  </si>
  <si>
    <t>Купон ОФЗ, % годовых</t>
  </si>
  <si>
    <t>Дисконт к номиналу ОФЗ, % от номинала</t>
  </si>
  <si>
    <r>
      <t xml:space="preserve">Ставка дисконтирования по денежному потоку, генерируемому ОФЗ  </t>
    </r>
    <r>
      <rPr>
        <b/>
        <sz val="14"/>
        <color theme="1"/>
        <rFont val="Calibri"/>
        <family val="2"/>
        <charset val="204"/>
        <scheme val="minor"/>
      </rPr>
      <t>= Безрисковая ставка</t>
    </r>
  </si>
  <si>
    <t>Бета для акций компании А</t>
  </si>
  <si>
    <r>
      <rPr>
        <b/>
        <sz val="14"/>
        <color theme="1"/>
        <rFont val="Calibri"/>
        <family val="2"/>
        <charset val="204"/>
        <scheme val="minor"/>
      </rPr>
      <t>Требуемая доходность</t>
    </r>
    <r>
      <rPr>
        <sz val="11"/>
        <color theme="1"/>
        <rFont val="Calibri"/>
        <family val="2"/>
        <charset val="204"/>
        <scheme val="minor"/>
      </rPr>
      <t xml:space="preserve"> к проектам внутри компании А</t>
    </r>
  </si>
  <si>
    <t>Компания работает на рынке, где безрисковые ОФЗ торгуются с дисконтом 4% к номиналу при ставке купона 2% годовых. Средняя доходность рыночного индекса за последние годы равна 12%. Оценить требуемую доходность к внутренним проектам компании. Рынок близок к совершенному. Бета компании в последние годы 0,45.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</si>
</sst>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2" borderId="1" xfId="0" applyFont="1" applyFill="1" applyBorder="1"/>
    <xf numFmtId="0" fontId="3" fillId="3" borderId="2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" fontId="0" fillId="0" borderId="0" xfId="0" applyNumberFormat="1" applyAlignment="1">
      <alignment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0" fontId="6" fillId="5" borderId="2" xfId="0" applyNumberFormat="1" applyFont="1" applyFill="1" applyBorder="1" applyAlignment="1">
      <alignment vertical="center"/>
    </xf>
    <xf numFmtId="43" fontId="0" fillId="0" borderId="0" xfId="1" applyNumberFormat="1" applyFont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588418</xdr:colOff>
      <xdr:row>4</xdr:row>
      <xdr:rowOff>129540</xdr:rowOff>
    </xdr:from>
    <xdr:to>
      <xdr:col>6</xdr:col>
      <xdr:colOff>89125</xdr:colOff>
      <xdr:row>8</xdr:row>
      <xdr:rowOff>44321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35536F8-5C7B-4281-8B3A-195F9E994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0318" y="1866900"/>
          <a:ext cx="3798387" cy="646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B3610-A39F-42F2-8547-3644485B0D03}">
  <dimension ref="A1:O9"/>
  <sheetViews>
    <sheetView workbookViewId="0">
      <selection activeCell="A3" sqref="A3:F3"/>
    </sheetView>
  </sheetViews>
  <sheetFormatPr defaultColWidth="9.109375" defaultRowHeight="14.4" x14ac:dyDescent="0.3"/>
  <cols>
    <col min="1" max="1" width="39.33203125" style="1" customWidth="1"/>
    <col min="2" max="8" width="15.6640625" style="1" customWidth="1"/>
    <col min="9" max="16384" width="9.109375" style="1"/>
  </cols>
  <sheetData>
    <row r="1" spans="1:15" ht="21.6" thickBot="1" x14ac:dyDescent="0.45">
      <c r="A1" s="4" t="s">
        <v>0</v>
      </c>
    </row>
    <row r="2" spans="1:15" ht="46.5" customHeight="1" thickBot="1" x14ac:dyDescent="0.35">
      <c r="A2" s="5" t="s">
        <v>1</v>
      </c>
      <c r="B2" s="12"/>
      <c r="C2" s="13"/>
      <c r="D2" s="13"/>
      <c r="E2" s="13"/>
      <c r="F2" s="14"/>
    </row>
    <row r="3" spans="1:15" ht="54.75" customHeight="1" thickBot="1" x14ac:dyDescent="0.35">
      <c r="A3" s="15" t="s">
        <v>12</v>
      </c>
      <c r="B3" s="16"/>
      <c r="C3" s="16"/>
      <c r="D3" s="16"/>
      <c r="E3" s="16"/>
      <c r="F3" s="17"/>
      <c r="I3" s="6"/>
      <c r="J3" s="6"/>
      <c r="K3" s="6"/>
      <c r="L3" s="6"/>
      <c r="M3" s="6"/>
      <c r="N3" s="6"/>
      <c r="O3" s="6"/>
    </row>
    <row r="5" spans="1:15" x14ac:dyDescent="0.3">
      <c r="A5" s="1" t="s">
        <v>10</v>
      </c>
      <c r="B5" s="11">
        <v>0.45</v>
      </c>
    </row>
    <row r="6" spans="1:15" x14ac:dyDescent="0.3">
      <c r="A6" s="1" t="s">
        <v>7</v>
      </c>
      <c r="B6" s="8">
        <v>0.02</v>
      </c>
    </row>
    <row r="7" spans="1:15" x14ac:dyDescent="0.3">
      <c r="A7" s="1" t="s">
        <v>8</v>
      </c>
      <c r="B7" s="8">
        <v>0.04</v>
      </c>
      <c r="C7" s="2"/>
      <c r="D7" s="2"/>
      <c r="E7" s="2"/>
      <c r="F7" s="2"/>
    </row>
    <row r="8" spans="1:15" x14ac:dyDescent="0.3">
      <c r="A8" s="1" t="s">
        <v>6</v>
      </c>
      <c r="B8" s="8">
        <v>0.12</v>
      </c>
      <c r="C8" s="2"/>
      <c r="D8" s="2"/>
      <c r="E8" s="2"/>
      <c r="F8" s="2"/>
    </row>
    <row r="9" spans="1:15" ht="15.6" x14ac:dyDescent="0.3">
      <c r="A9" s="1" t="s">
        <v>3</v>
      </c>
      <c r="B9" s="1">
        <v>1000</v>
      </c>
      <c r="E9" s="7"/>
      <c r="F9" s="3"/>
      <c r="G9" s="3"/>
    </row>
  </sheetData>
  <mergeCells count="2">
    <mergeCell ref="B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2A91E-1A9A-492C-B155-6CFBC6F80CD4}">
  <dimension ref="A1:O16"/>
  <sheetViews>
    <sheetView tabSelected="1" workbookViewId="0">
      <selection activeCell="E14" sqref="E14"/>
    </sheetView>
  </sheetViews>
  <sheetFormatPr defaultColWidth="9.109375" defaultRowHeight="14.4" x14ac:dyDescent="0.3"/>
  <cols>
    <col min="1" max="1" width="39.33203125" style="1" customWidth="1"/>
    <col min="2" max="8" width="15.6640625" style="1" customWidth="1"/>
    <col min="9" max="16384" width="9.109375" style="1"/>
  </cols>
  <sheetData>
    <row r="1" spans="1:15" ht="21.6" thickBot="1" x14ac:dyDescent="0.45">
      <c r="A1" s="4" t="s">
        <v>0</v>
      </c>
    </row>
    <row r="2" spans="1:15" ht="46.5" customHeight="1" thickBot="1" x14ac:dyDescent="0.35">
      <c r="A2" s="5" t="s">
        <v>1</v>
      </c>
      <c r="B2" s="12"/>
      <c r="C2" s="13"/>
      <c r="D2" s="13"/>
      <c r="E2" s="13"/>
      <c r="F2" s="14"/>
    </row>
    <row r="3" spans="1:15" ht="54.75" customHeight="1" thickBot="1" x14ac:dyDescent="0.35">
      <c r="A3" s="15" t="s">
        <v>12</v>
      </c>
      <c r="B3" s="16"/>
      <c r="C3" s="16"/>
      <c r="D3" s="16"/>
      <c r="E3" s="16"/>
      <c r="F3" s="17"/>
      <c r="I3" s="6"/>
      <c r="J3" s="6"/>
      <c r="K3" s="6"/>
      <c r="L3" s="6"/>
      <c r="M3" s="6"/>
      <c r="N3" s="6"/>
      <c r="O3" s="6"/>
    </row>
    <row r="5" spans="1:15" x14ac:dyDescent="0.3">
      <c r="A5" s="1" t="s">
        <v>10</v>
      </c>
      <c r="B5" s="11">
        <v>0.45</v>
      </c>
    </row>
    <row r="6" spans="1:15" x14ac:dyDescent="0.3">
      <c r="A6" s="1" t="s">
        <v>7</v>
      </c>
      <c r="B6" s="8">
        <v>0.02</v>
      </c>
    </row>
    <row r="7" spans="1:15" x14ac:dyDescent="0.3">
      <c r="A7" s="1" t="s">
        <v>8</v>
      </c>
      <c r="B7" s="8">
        <v>0.04</v>
      </c>
      <c r="C7" s="2"/>
      <c r="D7" s="2"/>
      <c r="E7" s="2"/>
      <c r="F7" s="2"/>
    </row>
    <row r="8" spans="1:15" x14ac:dyDescent="0.3">
      <c r="A8" s="1" t="s">
        <v>6</v>
      </c>
      <c r="B8" s="8">
        <v>0.12</v>
      </c>
      <c r="C8" s="2"/>
      <c r="D8" s="2"/>
      <c r="E8" s="2"/>
      <c r="F8" s="2"/>
    </row>
    <row r="9" spans="1:15" ht="15.6" x14ac:dyDescent="0.3">
      <c r="A9" s="1" t="s">
        <v>3</v>
      </c>
      <c r="B9" s="1">
        <v>1000</v>
      </c>
      <c r="E9" s="7"/>
      <c r="F9" s="3"/>
      <c r="G9" s="3"/>
    </row>
    <row r="11" spans="1:15" ht="28.8" x14ac:dyDescent="0.3">
      <c r="A11" s="9" t="s">
        <v>2</v>
      </c>
    </row>
    <row r="12" spans="1:15" x14ac:dyDescent="0.3">
      <c r="A12" s="9" t="s">
        <v>4</v>
      </c>
      <c r="B12" s="2">
        <v>0</v>
      </c>
      <c r="C12" s="2">
        <v>1</v>
      </c>
      <c r="D12" s="2">
        <v>2</v>
      </c>
    </row>
    <row r="13" spans="1:15" ht="15" thickBot="1" x14ac:dyDescent="0.35">
      <c r="A13" s="1" t="s">
        <v>5</v>
      </c>
      <c r="B13" s="1">
        <f>-B9*(1-B7)</f>
        <v>-960</v>
      </c>
      <c r="C13" s="1">
        <f>B9*B6</f>
        <v>20</v>
      </c>
      <c r="D13" s="1">
        <f>B9*(1+B6)</f>
        <v>1020</v>
      </c>
    </row>
    <row r="14" spans="1:15" ht="51" thickBot="1" x14ac:dyDescent="0.35">
      <c r="A14" s="9" t="s">
        <v>9</v>
      </c>
      <c r="B14" s="10">
        <f>IRR(B13:D13)</f>
        <v>4.1245705325856141E-2</v>
      </c>
    </row>
    <row r="15" spans="1:15" ht="15" thickBot="1" x14ac:dyDescent="0.35"/>
    <row r="16" spans="1:15" ht="33" thickBot="1" x14ac:dyDescent="0.35">
      <c r="A16" s="9" t="s">
        <v>11</v>
      </c>
      <c r="B16" s="10">
        <f>B14+B5*(B8-B14)</f>
        <v>7.6685137929220881E-2</v>
      </c>
    </row>
  </sheetData>
  <mergeCells count="2">
    <mergeCell ref="B2:F2"/>
    <mergeCell ref="A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Условие</vt:lpstr>
      <vt:lpstr>Решение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Cherkasov</dc:creator>
  <cp:lastModifiedBy>User</cp:lastModifiedBy>
  <dcterms:created xsi:type="dcterms:W3CDTF">2016-01-15T11:16:56Z</dcterms:created>
  <dcterms:modified xsi:type="dcterms:W3CDTF">2018-02-06T10:24:53Z</dcterms:modified>
</cp:coreProperties>
</file>