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xr:revisionPtr revIDLastSave="0" documentId="13_ncr:1_{DA07E578-BC6C-45DB-B06D-F9591E488D4C}" xr6:coauthVersionLast="41" xr6:coauthVersionMax="41" xr10:uidLastSave="{00000000-0000-0000-0000-000000000000}"/>
  <bookViews>
    <workbookView xWindow="-135" yWindow="-135" windowWidth="20760" windowHeight="10575" xr2:uid="{55828610-B2CF-4FEB-A2A9-81293C089A2F}"/>
  </bookViews>
  <sheets>
    <sheet name="Условие" sheetId="2" r:id="rId1"/>
    <sheet name="Решение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 l="1"/>
  <c r="B15" i="3"/>
  <c r="C22" i="3"/>
  <c r="C23" i="3"/>
  <c r="C24" i="3"/>
  <c r="C33" i="3" s="1"/>
  <c r="C25" i="3"/>
  <c r="C26" i="3"/>
  <c r="C27" i="3"/>
  <c r="C28" i="3"/>
  <c r="C29" i="3"/>
  <c r="C30" i="3"/>
  <c r="C31" i="3"/>
  <c r="C32" i="3"/>
  <c r="C21" i="3"/>
  <c r="B32" i="3"/>
  <c r="B22" i="3"/>
  <c r="B23" i="3"/>
  <c r="B24" i="3" s="1"/>
  <c r="B25" i="3" s="1"/>
  <c r="B26" i="3" s="1"/>
  <c r="B27" i="3" s="1"/>
  <c r="B28" i="3" s="1"/>
  <c r="B29" i="3" s="1"/>
  <c r="B30" i="3" s="1"/>
  <c r="B31" i="3" s="1"/>
  <c r="B21" i="3"/>
  <c r="B18" i="3"/>
  <c r="B20" i="3"/>
  <c r="B14" i="3"/>
  <c r="B13" i="3"/>
  <c r="B12" i="3"/>
  <c r="B11" i="3"/>
</calcChain>
</file>

<file path=xl/sharedStrings.xml><?xml version="1.0" encoding="utf-8"?>
<sst xmlns="http://schemas.openxmlformats.org/spreadsheetml/2006/main" count="26" uniqueCount="17">
  <si>
    <t>Баллы 2</t>
  </si>
  <si>
    <t>Срок кредита, месяцев</t>
  </si>
  <si>
    <t>Размер аннуитета</t>
  </si>
  <si>
    <t>Процентная ставка</t>
  </si>
  <si>
    <t>Сумма кредита</t>
  </si>
  <si>
    <t>Коэффициент аннуитета</t>
  </si>
  <si>
    <t>Сумма ежемесячного платежа</t>
  </si>
  <si>
    <t>Сумма платежей за год</t>
  </si>
  <si>
    <r>
      <t>A = P * (1+P)</t>
    </r>
    <r>
      <rPr>
        <b/>
        <vertAlign val="superscript"/>
        <sz val="14"/>
        <color rgb="FF000000"/>
        <rFont val="Verdana"/>
        <family val="2"/>
        <charset val="204"/>
      </rPr>
      <t>N</t>
    </r>
    <r>
      <rPr>
        <b/>
        <sz val="14"/>
        <color rgb="FF000000"/>
        <rFont val="Verdana"/>
        <family val="2"/>
        <charset val="204"/>
      </rPr>
      <t> / ((1+P)</t>
    </r>
    <r>
      <rPr>
        <b/>
        <vertAlign val="superscript"/>
        <sz val="14"/>
        <color rgb="FF000000"/>
        <rFont val="Verdana"/>
        <family val="2"/>
        <charset val="204"/>
      </rPr>
      <t>N</t>
    </r>
    <r>
      <rPr>
        <b/>
        <sz val="14"/>
        <color rgb="FF000000"/>
        <rFont val="Verdana"/>
        <family val="2"/>
        <charset val="204"/>
      </rPr>
      <t>-1)</t>
    </r>
  </si>
  <si>
    <t>Платежи по методу дифференцированных платежей</t>
  </si>
  <si>
    <t>Остаток задолженности</t>
  </si>
  <si>
    <t>Ежемесячное погашение основного долга</t>
  </si>
  <si>
    <t>Начисленные проценты</t>
  </si>
  <si>
    <t>Сумма переплаты</t>
  </si>
  <si>
    <t>Платежи по методу аннуитетов</t>
  </si>
  <si>
    <t>Платежи с погашением в конце срока</t>
  </si>
  <si>
    <t>Сумма потребительского кредита - 1 млн. руб. Срок - 12 месяцев. Процентная ставка - 12% годовых. Сумма аннуитетного платежа - ? Сумма переплаты по методу аннуитетов - ? Сумма переплаты по методу дифференцированных платежей -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</si>
</sst>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b/>
      <vertAlign val="superscript"/>
      <sz val="14"/>
      <color rgb="FF000000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4" fontId="7" fillId="5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315-5E03-40F5-948E-AA1543547CD4}">
  <dimension ref="A1:O8"/>
  <sheetViews>
    <sheetView tabSelected="1" workbookViewId="0">
      <selection activeCell="C9" sqref="C9"/>
    </sheetView>
  </sheetViews>
  <sheetFormatPr defaultColWidth="9.109375" defaultRowHeight="14.4" x14ac:dyDescent="0.3"/>
  <cols>
    <col min="1" max="1" width="29.5546875" style="2" customWidth="1"/>
    <col min="2" max="8" width="15.6640625" style="2" customWidth="1"/>
    <col min="9" max="16384" width="9.109375" style="2"/>
  </cols>
  <sheetData>
    <row r="1" spans="1:15" ht="21.6" thickBot="1" x14ac:dyDescent="0.45">
      <c r="A1" s="1" t="s">
        <v>0</v>
      </c>
    </row>
    <row r="2" spans="1:15" ht="58.2" thickBot="1" x14ac:dyDescent="0.35">
      <c r="A2" s="12" t="s">
        <v>2</v>
      </c>
      <c r="B2" s="9"/>
      <c r="C2" s="10"/>
      <c r="D2" s="10"/>
      <c r="E2" s="10"/>
      <c r="F2" s="11"/>
    </row>
    <row r="3" spans="1:15" ht="67.5" customHeight="1" thickBot="1" x14ac:dyDescent="0.35">
      <c r="A3" s="3" t="s">
        <v>16</v>
      </c>
      <c r="B3" s="4"/>
      <c r="C3" s="4"/>
      <c r="D3" s="4"/>
      <c r="E3" s="4"/>
      <c r="F3" s="5"/>
      <c r="I3" s="6"/>
      <c r="J3" s="6"/>
      <c r="K3" s="6"/>
      <c r="L3" s="6"/>
      <c r="M3" s="6"/>
      <c r="N3" s="6"/>
      <c r="O3" s="6"/>
    </row>
    <row r="5" spans="1:15" x14ac:dyDescent="0.3">
      <c r="A5" s="2" t="s">
        <v>3</v>
      </c>
      <c r="B5" s="7">
        <v>0.12</v>
      </c>
    </row>
    <row r="6" spans="1:15" x14ac:dyDescent="0.3">
      <c r="A6" s="2" t="s">
        <v>1</v>
      </c>
      <c r="B6" s="2">
        <v>12</v>
      </c>
    </row>
    <row r="7" spans="1:15" x14ac:dyDescent="0.3">
      <c r="A7" s="2" t="s">
        <v>4</v>
      </c>
      <c r="B7" s="8">
        <v>1000000</v>
      </c>
    </row>
    <row r="8" spans="1:15" x14ac:dyDescent="0.3">
      <c r="B8" s="8"/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FF45-1DD0-4C0B-AB79-C39D962A52AB}">
  <dimension ref="A1:O35"/>
  <sheetViews>
    <sheetView workbookViewId="0">
      <selection activeCell="A3" sqref="A3:F3"/>
    </sheetView>
  </sheetViews>
  <sheetFormatPr defaultColWidth="9.109375" defaultRowHeight="14.4" x14ac:dyDescent="0.3"/>
  <cols>
    <col min="1" max="1" width="29.5546875" style="2" customWidth="1"/>
    <col min="2" max="8" width="15.6640625" style="2" customWidth="1"/>
    <col min="9" max="16384" width="9.109375" style="2"/>
  </cols>
  <sheetData>
    <row r="1" spans="1:15" ht="21.6" thickBot="1" x14ac:dyDescent="0.45">
      <c r="A1" s="1" t="s">
        <v>0</v>
      </c>
    </row>
    <row r="2" spans="1:15" ht="58.2" thickBot="1" x14ac:dyDescent="0.35">
      <c r="A2" s="12" t="s">
        <v>2</v>
      </c>
      <c r="B2" s="9"/>
      <c r="C2" s="10"/>
      <c r="D2" s="10"/>
      <c r="E2" s="10"/>
      <c r="F2" s="11"/>
    </row>
    <row r="3" spans="1:15" ht="67.5" customHeight="1" thickBot="1" x14ac:dyDescent="0.35">
      <c r="A3" s="3" t="s">
        <v>16</v>
      </c>
      <c r="B3" s="4"/>
      <c r="C3" s="4"/>
      <c r="D3" s="4"/>
      <c r="E3" s="4"/>
      <c r="F3" s="5"/>
      <c r="I3" s="6"/>
      <c r="J3" s="6"/>
      <c r="K3" s="6"/>
      <c r="L3" s="6"/>
      <c r="M3" s="6"/>
      <c r="N3" s="6"/>
      <c r="O3" s="6"/>
    </row>
    <row r="5" spans="1:15" x14ac:dyDescent="0.3">
      <c r="A5" s="2" t="s">
        <v>3</v>
      </c>
      <c r="B5" s="7">
        <v>0.12</v>
      </c>
    </row>
    <row r="6" spans="1:15" x14ac:dyDescent="0.3">
      <c r="A6" s="2" t="s">
        <v>1</v>
      </c>
      <c r="B6" s="2">
        <v>12</v>
      </c>
    </row>
    <row r="7" spans="1:15" x14ac:dyDescent="0.3">
      <c r="A7" s="2" t="s">
        <v>4</v>
      </c>
      <c r="B7" s="8">
        <v>1000000</v>
      </c>
    </row>
    <row r="8" spans="1:15" x14ac:dyDescent="0.3">
      <c r="B8" s="8"/>
    </row>
    <row r="10" spans="1:15" ht="15.6" x14ac:dyDescent="0.3">
      <c r="A10" s="17" t="s">
        <v>14</v>
      </c>
    </row>
    <row r="11" spans="1:15" ht="19.2" x14ac:dyDescent="0.3">
      <c r="A11" s="2" t="s">
        <v>5</v>
      </c>
      <c r="B11" s="2">
        <f>(B5/12)/(1-(1+(B5/12))^(-B6))</f>
        <v>8.88487886783417E-2</v>
      </c>
      <c r="E11" s="14" t="s">
        <v>8</v>
      </c>
    </row>
    <row r="12" spans="1:15" x14ac:dyDescent="0.3">
      <c r="A12" s="2" t="s">
        <v>5</v>
      </c>
      <c r="B12" s="2">
        <f>((B5/12)*(1+(B5/12))^B6)/((1+(B5/12))^B6-1)</f>
        <v>8.8848788678341672E-2</v>
      </c>
    </row>
    <row r="13" spans="1:15" x14ac:dyDescent="0.3">
      <c r="A13" s="2" t="s">
        <v>6</v>
      </c>
      <c r="B13" s="13">
        <f>B7*B12</f>
        <v>88848.788678341676</v>
      </c>
    </row>
    <row r="14" spans="1:15" ht="15" thickBot="1" x14ac:dyDescent="0.35">
      <c r="A14" s="2" t="s">
        <v>7</v>
      </c>
      <c r="B14" s="13">
        <f>B13*B6</f>
        <v>1066185.4641401002</v>
      </c>
    </row>
    <row r="15" spans="1:15" ht="18.600000000000001" thickBot="1" x14ac:dyDescent="0.35">
      <c r="A15" s="2" t="s">
        <v>13</v>
      </c>
      <c r="B15" s="16">
        <f>B14-B7</f>
        <v>66185.464140100172</v>
      </c>
    </row>
    <row r="16" spans="1:15" ht="18" x14ac:dyDescent="0.3">
      <c r="B16" s="18"/>
    </row>
    <row r="17" spans="1:3" ht="15.6" x14ac:dyDescent="0.3">
      <c r="A17" s="17" t="s">
        <v>9</v>
      </c>
    </row>
    <row r="18" spans="1:3" ht="28.8" x14ac:dyDescent="0.3">
      <c r="A18" s="6" t="s">
        <v>11</v>
      </c>
      <c r="B18" s="2">
        <f>B20/B6</f>
        <v>83333.333333333328</v>
      </c>
    </row>
    <row r="19" spans="1:3" ht="28.8" x14ac:dyDescent="0.3">
      <c r="B19" s="15" t="s">
        <v>10</v>
      </c>
      <c r="C19" s="15" t="s">
        <v>12</v>
      </c>
    </row>
    <row r="20" spans="1:3" x14ac:dyDescent="0.3">
      <c r="A20" s="2">
        <v>0</v>
      </c>
      <c r="B20" s="8">
        <f>B7</f>
        <v>1000000</v>
      </c>
    </row>
    <row r="21" spans="1:3" x14ac:dyDescent="0.3">
      <c r="A21" s="2">
        <v>1</v>
      </c>
      <c r="B21" s="8">
        <f>B20-$B$18</f>
        <v>916666.66666666663</v>
      </c>
      <c r="C21" s="8">
        <f>B20*$B$5/$B$6</f>
        <v>10000</v>
      </c>
    </row>
    <row r="22" spans="1:3" x14ac:dyDescent="0.3">
      <c r="A22" s="2">
        <v>2</v>
      </c>
      <c r="B22" s="8">
        <f t="shared" ref="B22:B32" si="0">B21-$B$18</f>
        <v>833333.33333333326</v>
      </c>
      <c r="C22" s="8">
        <f t="shared" ref="C22:C32" si="1">B21*$B$5/$B$6</f>
        <v>9166.6666666666661</v>
      </c>
    </row>
    <row r="23" spans="1:3" x14ac:dyDescent="0.3">
      <c r="A23" s="2">
        <v>3</v>
      </c>
      <c r="B23" s="8">
        <f t="shared" si="0"/>
        <v>749999.99999999988</v>
      </c>
      <c r="C23" s="8">
        <f t="shared" si="1"/>
        <v>8333.3333333333321</v>
      </c>
    </row>
    <row r="24" spans="1:3" x14ac:dyDescent="0.3">
      <c r="A24" s="2">
        <v>4</v>
      </c>
      <c r="B24" s="8">
        <f t="shared" si="0"/>
        <v>666666.66666666651</v>
      </c>
      <c r="C24" s="8">
        <f t="shared" si="1"/>
        <v>7499.9999999999991</v>
      </c>
    </row>
    <row r="25" spans="1:3" x14ac:dyDescent="0.3">
      <c r="A25" s="2">
        <v>5</v>
      </c>
      <c r="B25" s="8">
        <f t="shared" si="0"/>
        <v>583333.33333333314</v>
      </c>
      <c r="C25" s="8">
        <f t="shared" si="1"/>
        <v>6666.6666666666652</v>
      </c>
    </row>
    <row r="26" spans="1:3" x14ac:dyDescent="0.3">
      <c r="A26" s="2">
        <v>6</v>
      </c>
      <c r="B26" s="8">
        <f t="shared" si="0"/>
        <v>499999.99999999983</v>
      </c>
      <c r="C26" s="8">
        <f t="shared" si="1"/>
        <v>5833.3333333333312</v>
      </c>
    </row>
    <row r="27" spans="1:3" x14ac:dyDescent="0.3">
      <c r="A27" s="2">
        <v>7</v>
      </c>
      <c r="B27" s="8">
        <f t="shared" si="0"/>
        <v>416666.66666666651</v>
      </c>
      <c r="C27" s="8">
        <f t="shared" si="1"/>
        <v>4999.9999999999982</v>
      </c>
    </row>
    <row r="28" spans="1:3" x14ac:dyDescent="0.3">
      <c r="A28" s="2">
        <v>8</v>
      </c>
      <c r="B28" s="8">
        <f t="shared" si="0"/>
        <v>333333.3333333332</v>
      </c>
      <c r="C28" s="8">
        <f t="shared" si="1"/>
        <v>4166.6666666666652</v>
      </c>
    </row>
    <row r="29" spans="1:3" x14ac:dyDescent="0.3">
      <c r="A29" s="2">
        <v>9</v>
      </c>
      <c r="B29" s="8">
        <f t="shared" si="0"/>
        <v>249999.99999999988</v>
      </c>
      <c r="C29" s="8">
        <f t="shared" si="1"/>
        <v>3333.3333333333321</v>
      </c>
    </row>
    <row r="30" spans="1:3" x14ac:dyDescent="0.3">
      <c r="A30" s="2">
        <v>10</v>
      </c>
      <c r="B30" s="8">
        <f t="shared" si="0"/>
        <v>166666.66666666657</v>
      </c>
      <c r="C30" s="8">
        <f t="shared" si="1"/>
        <v>2499.9999999999986</v>
      </c>
    </row>
    <row r="31" spans="1:3" x14ac:dyDescent="0.3">
      <c r="A31" s="2">
        <v>11</v>
      </c>
      <c r="B31" s="8">
        <f t="shared" si="0"/>
        <v>83333.333333333241</v>
      </c>
      <c r="C31" s="8">
        <f t="shared" si="1"/>
        <v>1666.6666666666658</v>
      </c>
    </row>
    <row r="32" spans="1:3" ht="15" thickBot="1" x14ac:dyDescent="0.35">
      <c r="A32" s="2">
        <v>12</v>
      </c>
      <c r="B32" s="8">
        <f t="shared" si="0"/>
        <v>0</v>
      </c>
      <c r="C32" s="8">
        <f t="shared" si="1"/>
        <v>833.33333333333246</v>
      </c>
    </row>
    <row r="33" spans="1:3" ht="18.600000000000001" thickBot="1" x14ac:dyDescent="0.35">
      <c r="A33" s="2" t="s">
        <v>13</v>
      </c>
      <c r="C33" s="16">
        <f>SUM(C21:C32)</f>
        <v>64999.999999999985</v>
      </c>
    </row>
    <row r="34" spans="1:3" ht="16.2" thickBot="1" x14ac:dyDescent="0.35">
      <c r="A34" s="17" t="s">
        <v>15</v>
      </c>
    </row>
    <row r="35" spans="1:3" ht="18.600000000000001" thickBot="1" x14ac:dyDescent="0.35">
      <c r="A35" s="2" t="s">
        <v>13</v>
      </c>
      <c r="C35" s="16">
        <f>B7*B5</f>
        <v>120000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2019-03-12T13:31:44Z</dcterms:created>
  <dcterms:modified xsi:type="dcterms:W3CDTF">2019-03-12T17:13:07Z</dcterms:modified>
</cp:coreProperties>
</file>