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D:\My dox\Курс Корпфин\Кейсы в классе\"/>
    </mc:Choice>
  </mc:AlternateContent>
  <bookViews>
    <workbookView xWindow="0" yWindow="0" windowWidth="20436" windowHeight="6960" activeTab="1" xr2:uid="{00000000-000D-0000-FFFF-FFFF00000000}"/>
  </bookViews>
  <sheets>
    <sheet name="Условие" sheetId="2" r:id="rId1"/>
    <sheet name="Решение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D7" i="2"/>
  <c r="E7" i="2"/>
  <c r="B7" i="2"/>
  <c r="F11" i="2" l="1"/>
  <c r="F10" i="2"/>
  <c r="C7" i="1" l="1"/>
  <c r="D7" i="1"/>
  <c r="E7" i="1"/>
  <c r="B7" i="1"/>
  <c r="C16" i="1" l="1"/>
  <c r="C15" i="1"/>
  <c r="B16" i="1"/>
  <c r="F16" i="1" s="1"/>
  <c r="B18" i="1" s="1"/>
  <c r="C21" i="1" s="1"/>
  <c r="B15" i="1"/>
  <c r="E15" i="1"/>
  <c r="E16" i="1"/>
  <c r="D16" i="1"/>
  <c r="D15" i="1"/>
  <c r="F12" i="1"/>
  <c r="C23" i="1" l="1"/>
  <c r="D21" i="1"/>
  <c r="F15" i="1"/>
  <c r="B17" i="1" s="1"/>
  <c r="C20" i="1" s="1"/>
  <c r="F13" i="1"/>
  <c r="D20" i="1" l="1"/>
  <c r="C22" i="1"/>
  <c r="E21" i="1"/>
  <c r="D23" i="1"/>
  <c r="E23" i="1" l="1"/>
  <c r="F23" i="1" s="1"/>
  <c r="F21" i="1"/>
  <c r="D22" i="1"/>
  <c r="F22" i="1" s="1"/>
  <c r="E20" i="1"/>
  <c r="F20" i="1" s="1"/>
</calcChain>
</file>

<file path=xl/sharedStrings.xml><?xml version="1.0" encoding="utf-8"?>
<sst xmlns="http://schemas.openxmlformats.org/spreadsheetml/2006/main" count="29" uniqueCount="20">
  <si>
    <t>Баллы 2</t>
  </si>
  <si>
    <t>ANPV</t>
  </si>
  <si>
    <t>Инвестиции в машины А и Б являются взаимоисключающими. Каждая машина генерирует определенный денежный поток. Альтернативные издержки на привлечение капитала - 10%. Какую машину следует купить?</t>
  </si>
  <si>
    <t>Генерируемый денежный поток</t>
  </si>
  <si>
    <t>CF А</t>
  </si>
  <si>
    <t>CF Б</t>
  </si>
  <si>
    <t>DCF А</t>
  </si>
  <si>
    <t>DCF Б</t>
  </si>
  <si>
    <t>Всего за 3 года</t>
  </si>
  <si>
    <t>Альтернативные издержки</t>
  </si>
  <si>
    <t>ANPV А</t>
  </si>
  <si>
    <t>ANPV Б</t>
  </si>
  <si>
    <t>Дисконтируем</t>
  </si>
  <si>
    <t>ANPV CF А</t>
  </si>
  <si>
    <t>ANPV CF Б</t>
  </si>
  <si>
    <t>ANPV DCF А</t>
  </si>
  <si>
    <t>ANPV DCF Б</t>
  </si>
  <si>
    <t>ОТВЕТ:</t>
  </si>
  <si>
    <t>Покупаем машину А</t>
  </si>
  <si>
    <t>Дисконт-фактор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</si>
</sst>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2" fontId="2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/>
    <xf numFmtId="0" fontId="4" fillId="3" borderId="2" xfId="0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2" fillId="0" borderId="0" xfId="0" applyFont="1" applyAlignment="1">
      <alignment vertical="center" wrapText="1"/>
    </xf>
    <xf numFmtId="1" fontId="0" fillId="0" borderId="0" xfId="0" applyNumberFormat="1" applyAlignment="1">
      <alignment vertical="center"/>
    </xf>
    <xf numFmtId="0" fontId="8" fillId="0" borderId="0" xfId="0" applyFont="1" applyAlignment="1">
      <alignment horizontal="center" vertical="center"/>
    </xf>
    <xf numFmtId="2" fontId="7" fillId="5" borderId="2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5" borderId="0" xfId="0" applyFont="1" applyFill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627528</xdr:colOff>
      <xdr:row>3</xdr:row>
      <xdr:rowOff>76199</xdr:rowOff>
    </xdr:from>
    <xdr:to>
      <xdr:col>6</xdr:col>
      <xdr:colOff>473447</xdr:colOff>
      <xdr:row>7</xdr:row>
      <xdr:rowOff>69374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5A1DE4D-8081-4D22-95B3-558910D334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80846" y="1407458"/>
          <a:ext cx="1997448" cy="7282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2A91E-1A9A-492C-B155-6CFBC6F80CD4}">
  <dimension ref="A1:O12"/>
  <sheetViews>
    <sheetView topLeftCell="A3" zoomScale="160" zoomScaleNormal="160" workbookViewId="0">
      <selection activeCell="B12" sqref="B12"/>
    </sheetView>
  </sheetViews>
  <sheetFormatPr defaultColWidth="9.109375" defaultRowHeight="14.4" x14ac:dyDescent="0.3"/>
  <cols>
    <col min="1" max="1" width="39.33203125" style="1" customWidth="1"/>
    <col min="2" max="8" width="15.6640625" style="1" customWidth="1"/>
    <col min="9" max="16384" width="9.109375" style="1"/>
  </cols>
  <sheetData>
    <row r="1" spans="1:15" ht="21.6" thickBot="1" x14ac:dyDescent="0.45">
      <c r="A1" s="10" t="s">
        <v>0</v>
      </c>
    </row>
    <row r="2" spans="1:15" ht="46.5" customHeight="1" thickBot="1" x14ac:dyDescent="0.35">
      <c r="A2" s="11" t="s">
        <v>1</v>
      </c>
      <c r="B2" s="19"/>
      <c r="C2" s="20"/>
      <c r="D2" s="20"/>
      <c r="E2" s="20"/>
      <c r="F2" s="21"/>
    </row>
    <row r="3" spans="1:15" ht="37.5" customHeight="1" thickBot="1" x14ac:dyDescent="0.35">
      <c r="A3" s="22" t="s">
        <v>2</v>
      </c>
      <c r="B3" s="23"/>
      <c r="C3" s="23"/>
      <c r="D3" s="23"/>
      <c r="E3" s="23"/>
      <c r="F3" s="24"/>
      <c r="I3" s="12"/>
      <c r="J3" s="12"/>
      <c r="K3" s="12"/>
      <c r="L3" s="12"/>
      <c r="M3" s="12"/>
      <c r="N3" s="12"/>
      <c r="O3" s="12"/>
    </row>
    <row r="5" spans="1:15" x14ac:dyDescent="0.3">
      <c r="A5" s="1" t="s">
        <v>9</v>
      </c>
      <c r="B5" s="3">
        <v>0.1</v>
      </c>
    </row>
    <row r="7" spans="1:15" x14ac:dyDescent="0.3">
      <c r="A7" s="1" t="s">
        <v>19</v>
      </c>
      <c r="B7" s="4">
        <f>(1+$B$5)^(-B9)</f>
        <v>1</v>
      </c>
      <c r="C7" s="4">
        <f t="shared" ref="C7:E7" si="0">(1+$B$5)^(-C9)</f>
        <v>0.90909090909090906</v>
      </c>
      <c r="D7" s="4">
        <f t="shared" si="0"/>
        <v>0.82644628099173545</v>
      </c>
      <c r="E7" s="4">
        <f t="shared" si="0"/>
        <v>0.75131480090157754</v>
      </c>
      <c r="F7" s="4"/>
    </row>
    <row r="8" spans="1:15" x14ac:dyDescent="0.3">
      <c r="B8" s="4"/>
      <c r="C8" s="4"/>
      <c r="D8" s="4"/>
      <c r="E8" s="4"/>
      <c r="F8" s="4"/>
    </row>
    <row r="9" spans="1:15" ht="15.6" x14ac:dyDescent="0.3">
      <c r="A9" s="13" t="s">
        <v>3</v>
      </c>
      <c r="B9" s="9">
        <v>0</v>
      </c>
      <c r="C9" s="9">
        <v>1</v>
      </c>
      <c r="D9" s="9">
        <v>2</v>
      </c>
      <c r="E9" s="9">
        <v>3</v>
      </c>
      <c r="F9" s="8" t="s">
        <v>8</v>
      </c>
      <c r="G9" s="8"/>
    </row>
    <row r="10" spans="1:15" ht="15.6" x14ac:dyDescent="0.3">
      <c r="A10" s="1" t="s">
        <v>4</v>
      </c>
      <c r="B10" s="1">
        <v>-100</v>
      </c>
      <c r="C10" s="1">
        <v>110</v>
      </c>
      <c r="D10" s="1">
        <v>121</v>
      </c>
      <c r="E10" s="1">
        <v>0</v>
      </c>
      <c r="F10" s="7">
        <f>SUM(B10:E10)</f>
        <v>131</v>
      </c>
      <c r="G10" s="5"/>
    </row>
    <row r="11" spans="1:15" ht="15.6" x14ac:dyDescent="0.3">
      <c r="A11" s="1" t="s">
        <v>5</v>
      </c>
      <c r="B11" s="1">
        <v>-120</v>
      </c>
      <c r="C11" s="1">
        <v>110</v>
      </c>
      <c r="D11" s="1">
        <v>121</v>
      </c>
      <c r="E11" s="14">
        <v>133</v>
      </c>
      <c r="F11" s="7">
        <f>SUM(B11:E11)</f>
        <v>244</v>
      </c>
      <c r="G11" s="7"/>
    </row>
    <row r="12" spans="1:15" ht="15.6" x14ac:dyDescent="0.3">
      <c r="E12" s="14"/>
      <c r="F12" s="7"/>
      <c r="G12" s="7"/>
    </row>
  </sheetData>
  <mergeCells count="2">
    <mergeCell ref="B2:F2"/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topLeftCell="A4" zoomScale="170" zoomScaleNormal="170" workbookViewId="0">
      <selection activeCell="D9" sqref="D9"/>
    </sheetView>
  </sheetViews>
  <sheetFormatPr defaultColWidth="9.109375" defaultRowHeight="14.4" x14ac:dyDescent="0.3"/>
  <cols>
    <col min="1" max="1" width="29.5546875" style="1" customWidth="1"/>
    <col min="2" max="8" width="15.6640625" style="1" customWidth="1"/>
    <col min="9" max="16384" width="9.109375" style="1"/>
  </cols>
  <sheetData>
    <row r="1" spans="1:15" ht="21.6" thickBot="1" x14ac:dyDescent="0.45">
      <c r="A1" s="10" t="s">
        <v>0</v>
      </c>
    </row>
    <row r="2" spans="1:15" ht="46.5" customHeight="1" thickBot="1" x14ac:dyDescent="0.35">
      <c r="A2" s="11" t="s">
        <v>1</v>
      </c>
      <c r="B2" s="19"/>
      <c r="C2" s="20"/>
      <c r="D2" s="20"/>
      <c r="E2" s="20"/>
      <c r="F2" s="21"/>
    </row>
    <row r="3" spans="1:15" ht="37.5" customHeight="1" thickBot="1" x14ac:dyDescent="0.35">
      <c r="A3" s="22" t="s">
        <v>2</v>
      </c>
      <c r="B3" s="23"/>
      <c r="C3" s="23"/>
      <c r="D3" s="23"/>
      <c r="E3" s="23"/>
      <c r="F3" s="24"/>
      <c r="I3" s="12"/>
      <c r="J3" s="12"/>
      <c r="K3" s="12"/>
      <c r="L3" s="12"/>
      <c r="M3" s="12"/>
      <c r="N3" s="12"/>
      <c r="O3" s="12"/>
    </row>
    <row r="5" spans="1:15" x14ac:dyDescent="0.3">
      <c r="A5" s="1" t="s">
        <v>9</v>
      </c>
      <c r="B5" s="3">
        <v>0.1</v>
      </c>
    </row>
    <row r="7" spans="1:15" x14ac:dyDescent="0.3">
      <c r="A7" s="1" t="s">
        <v>19</v>
      </c>
      <c r="B7" s="4">
        <f>(1+$B$5)^(-B11)</f>
        <v>1</v>
      </c>
      <c r="C7" s="4">
        <f t="shared" ref="C7:E7" si="0">(1+$B$5)^(-C11)</f>
        <v>0.90909090909090906</v>
      </c>
      <c r="D7" s="4">
        <f t="shared" si="0"/>
        <v>0.82644628099173545</v>
      </c>
      <c r="E7" s="4">
        <f t="shared" si="0"/>
        <v>0.75131480090157754</v>
      </c>
      <c r="F7" s="4"/>
    </row>
    <row r="8" spans="1:15" x14ac:dyDescent="0.3">
      <c r="B8" s="2"/>
      <c r="C8" s="2"/>
      <c r="D8" s="2"/>
      <c r="E8" s="2"/>
      <c r="F8" s="2"/>
    </row>
    <row r="9" spans="1:15" x14ac:dyDescent="0.3">
      <c r="B9" s="2"/>
      <c r="C9" s="2"/>
      <c r="D9" s="2"/>
      <c r="E9" s="2"/>
      <c r="F9" s="2"/>
    </row>
    <row r="10" spans="1:15" x14ac:dyDescent="0.3">
      <c r="B10" s="2"/>
      <c r="C10" s="2"/>
      <c r="D10" s="2"/>
      <c r="E10" s="2"/>
      <c r="F10" s="2"/>
    </row>
    <row r="11" spans="1:15" ht="31.2" x14ac:dyDescent="0.3">
      <c r="A11" s="13" t="s">
        <v>3</v>
      </c>
      <c r="B11" s="9">
        <v>0</v>
      </c>
      <c r="C11" s="9">
        <v>1</v>
      </c>
      <c r="D11" s="9">
        <v>2</v>
      </c>
      <c r="E11" s="9">
        <v>3</v>
      </c>
      <c r="F11" s="8" t="s">
        <v>8</v>
      </c>
      <c r="G11" s="8"/>
    </row>
    <row r="12" spans="1:15" ht="15.6" x14ac:dyDescent="0.3">
      <c r="A12" s="1" t="s">
        <v>4</v>
      </c>
      <c r="B12" s="1">
        <v>-100</v>
      </c>
      <c r="C12" s="1">
        <v>110</v>
      </c>
      <c r="D12" s="1">
        <v>121</v>
      </c>
      <c r="E12" s="1">
        <v>0</v>
      </c>
      <c r="F12" s="7">
        <f>SUM(B12:E12)</f>
        <v>131</v>
      </c>
      <c r="G12" s="5"/>
    </row>
    <row r="13" spans="1:15" ht="15.6" x14ac:dyDescent="0.3">
      <c r="A13" s="1" t="s">
        <v>5</v>
      </c>
      <c r="B13" s="1">
        <v>-120</v>
      </c>
      <c r="C13" s="1">
        <v>110</v>
      </c>
      <c r="D13" s="1">
        <v>121</v>
      </c>
      <c r="E13" s="14">
        <v>133</v>
      </c>
      <c r="F13" s="7">
        <f>SUM(B13:E13)</f>
        <v>244</v>
      </c>
      <c r="G13" s="7"/>
    </row>
    <row r="14" spans="1:15" ht="15.6" x14ac:dyDescent="0.3">
      <c r="E14" s="14"/>
      <c r="F14" s="7"/>
      <c r="G14" s="7"/>
    </row>
    <row r="15" spans="1:15" ht="15.6" x14ac:dyDescent="0.3">
      <c r="A15" s="1" t="s">
        <v>6</v>
      </c>
      <c r="B15" s="1">
        <f>B12*B7</f>
        <v>-100</v>
      </c>
      <c r="C15" s="1">
        <f t="shared" ref="C15:E15" si="1">C12*C7</f>
        <v>100</v>
      </c>
      <c r="D15" s="1">
        <f t="shared" si="1"/>
        <v>99.999999999999986</v>
      </c>
      <c r="E15" s="1">
        <f t="shared" si="1"/>
        <v>0</v>
      </c>
      <c r="F15" s="7">
        <f t="shared" ref="F15:F16" si="2">SUM(B15:E15)</f>
        <v>99.999999999999986</v>
      </c>
    </row>
    <row r="16" spans="1:15" ht="16.2" thickBot="1" x14ac:dyDescent="0.35">
      <c r="A16" s="1" t="s">
        <v>7</v>
      </c>
      <c r="B16" s="1">
        <f>B7*B13</f>
        <v>-120</v>
      </c>
      <c r="C16" s="1">
        <f t="shared" ref="C16:E16" si="3">C7*C13</f>
        <v>100</v>
      </c>
      <c r="D16" s="1">
        <f t="shared" si="3"/>
        <v>99.999999999999986</v>
      </c>
      <c r="E16" s="6">
        <f t="shared" si="3"/>
        <v>99.924868519909808</v>
      </c>
      <c r="F16" s="7">
        <f t="shared" si="2"/>
        <v>179.92486851990981</v>
      </c>
    </row>
    <row r="17" spans="1:6" ht="18.600000000000001" thickBot="1" x14ac:dyDescent="0.35">
      <c r="A17" s="1" t="s">
        <v>10</v>
      </c>
      <c r="B17" s="16">
        <f>F15/SUM(C7:D7)</f>
        <v>57.619047619047613</v>
      </c>
    </row>
    <row r="18" spans="1:6" ht="18.600000000000001" thickBot="1" x14ac:dyDescent="0.35">
      <c r="A18" s="1" t="s">
        <v>11</v>
      </c>
      <c r="B18" s="16">
        <f>F16/SUM(C7:E7)</f>
        <v>72.35045317220542</v>
      </c>
    </row>
    <row r="19" spans="1:6" x14ac:dyDescent="0.3">
      <c r="A19" s="15" t="s">
        <v>12</v>
      </c>
    </row>
    <row r="20" spans="1:6" ht="15.6" x14ac:dyDescent="0.3">
      <c r="A20" s="1" t="s">
        <v>13</v>
      </c>
      <c r="C20" s="6">
        <f>B17</f>
        <v>57.619047619047613</v>
      </c>
      <c r="D20" s="6">
        <f>C20</f>
        <v>57.619047619047613</v>
      </c>
      <c r="E20" s="6">
        <f>D20</f>
        <v>57.619047619047613</v>
      </c>
      <c r="F20" s="7">
        <f>SUM(B20:E20)</f>
        <v>172.85714285714283</v>
      </c>
    </row>
    <row r="21" spans="1:6" ht="15.6" x14ac:dyDescent="0.3">
      <c r="A21" s="1" t="s">
        <v>14</v>
      </c>
      <c r="C21" s="6">
        <f>B18</f>
        <v>72.35045317220542</v>
      </c>
      <c r="D21" s="6">
        <f>C21</f>
        <v>72.35045317220542</v>
      </c>
      <c r="E21" s="6">
        <f>D21</f>
        <v>72.35045317220542</v>
      </c>
      <c r="F21" s="7">
        <f>SUM(B21:E21)</f>
        <v>217.05135951661626</v>
      </c>
    </row>
    <row r="22" spans="1:6" ht="15.6" x14ac:dyDescent="0.3">
      <c r="A22" s="1" t="s">
        <v>15</v>
      </c>
      <c r="C22" s="6">
        <f>C20*C7</f>
        <v>52.380952380952372</v>
      </c>
      <c r="D22" s="6">
        <f t="shared" ref="D22" si="4">D20*D7</f>
        <v>47.619047619047606</v>
      </c>
      <c r="E22" s="6"/>
      <c r="F22" s="7">
        <f t="shared" ref="F22:F23" si="5">SUM(B22:E22)</f>
        <v>99.999999999999972</v>
      </c>
    </row>
    <row r="23" spans="1:6" ht="15.6" x14ac:dyDescent="0.3">
      <c r="A23" s="1" t="s">
        <v>16</v>
      </c>
      <c r="C23" s="6">
        <f>C21*C7</f>
        <v>65.773139247459468</v>
      </c>
      <c r="D23" s="6">
        <f t="shared" ref="D23:E23" si="6">D21*D7</f>
        <v>59.79376295223588</v>
      </c>
      <c r="E23" s="6">
        <f t="shared" si="6"/>
        <v>54.357966320214423</v>
      </c>
      <c r="F23" s="7">
        <f t="shared" si="5"/>
        <v>179.92486851990978</v>
      </c>
    </row>
    <row r="25" spans="1:6" ht="18" x14ac:dyDescent="0.3">
      <c r="A25" s="17" t="s">
        <v>17</v>
      </c>
    </row>
    <row r="26" spans="1:6" x14ac:dyDescent="0.3">
      <c r="A26" s="18" t="s">
        <v>18</v>
      </c>
    </row>
  </sheetData>
  <mergeCells count="2">
    <mergeCell ref="A3:F3"/>
    <mergeCell ref="B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Условие</vt:lpstr>
      <vt:lpstr>Решение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Mikhail Cherkasov</dc:creator>
  <cp:lastModifiedBy>User</cp:lastModifiedBy>
  <dcterms:created xsi:type="dcterms:W3CDTF">2016-01-15T11:16:56Z</dcterms:created>
  <dcterms:modified xsi:type="dcterms:W3CDTF">2018-02-06T10:23:46Z</dcterms:modified>
</cp:coreProperties>
</file>