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y\Desktop\Investment Project Management\Cases\Web-site\"/>
    </mc:Choice>
  </mc:AlternateContent>
  <bookViews>
    <workbookView xWindow="285" yWindow="330" windowWidth="22695" windowHeight="9270"/>
  </bookViews>
  <sheets>
    <sheet name="Case" sheetId="1" r:id="rId1"/>
  </sheets>
  <calcPr calcId="152511"/>
</workbook>
</file>

<file path=xl/calcChain.xml><?xml version="1.0" encoding="utf-8"?>
<calcChain xmlns="http://schemas.openxmlformats.org/spreadsheetml/2006/main">
  <c r="B23" i="1" l="1"/>
  <c r="E22" i="1"/>
  <c r="B22" i="1"/>
  <c r="E21" i="1"/>
  <c r="B21" i="1"/>
  <c r="E20" i="1"/>
  <c r="B20" i="1"/>
  <c r="E19" i="1"/>
  <c r="B19" i="1"/>
  <c r="E18" i="1"/>
  <c r="B18" i="1"/>
  <c r="E17" i="1"/>
  <c r="D17" i="1"/>
  <c r="C17" i="1"/>
  <c r="B17" i="1"/>
  <c r="C12" i="1"/>
  <c r="H4" i="1"/>
  <c r="J4" i="1" s="1"/>
  <c r="D4" i="1"/>
  <c r="K4" i="1" l="1"/>
  <c r="I4" i="1"/>
  <c r="L4" i="1" s="1"/>
</calcChain>
</file>

<file path=xl/sharedStrings.xml><?xml version="1.0" encoding="utf-8"?>
<sst xmlns="http://schemas.openxmlformats.org/spreadsheetml/2006/main" count="129" uniqueCount="48">
  <si>
    <t>FFF</t>
  </si>
  <si>
    <t>Seed investment fund</t>
  </si>
  <si>
    <t>?</t>
  </si>
  <si>
    <t>Angel investor</t>
  </si>
  <si>
    <t>Investment Fund 1 (IF1)</t>
  </si>
  <si>
    <t>Investment Fund 2 (IF2)</t>
  </si>
  <si>
    <t>Investment Bank (IB)</t>
  </si>
  <si>
    <t>Capital paid by the investor (USD)</t>
  </si>
  <si>
    <t>Shares, owned by FFF, sold to investors on this stage</t>
  </si>
  <si>
    <t>Shares issued additionally for investors on this stage</t>
  </si>
  <si>
    <t>Company's equity after investing on this stage (USD)</t>
  </si>
  <si>
    <t>Investor</t>
  </si>
  <si>
    <t>Type of investment</t>
  </si>
  <si>
    <t>Total amount of Company's shares</t>
  </si>
  <si>
    <t>One share value cum unexecuted warrants (USD)</t>
  </si>
  <si>
    <t>Amount of shares owned by FFF</t>
  </si>
  <si>
    <t>FFF's percentage in Company's equity cum unexecuted warrants (%)</t>
  </si>
  <si>
    <t>Valuation of FFF's shares (USD)</t>
  </si>
  <si>
    <t>Company foundation</t>
  </si>
  <si>
    <t>Seed stage</t>
  </si>
  <si>
    <t>Early stage</t>
  </si>
  <si>
    <t>First stage of financing</t>
  </si>
  <si>
    <t>Second stage of financing</t>
  </si>
  <si>
    <t>Cash payment</t>
  </si>
  <si>
    <r>
      <rPr>
        <b/>
        <i/>
        <sz val="11"/>
        <color theme="1"/>
        <rFont val="Calibri"/>
        <family val="2"/>
        <charset val="204"/>
        <scheme val="minor"/>
      </rPr>
      <t>Estimated</t>
    </r>
    <r>
      <rPr>
        <sz val="11"/>
        <color theme="1"/>
        <rFont val="Calibri"/>
        <family val="2"/>
        <charset val="204"/>
        <scheme val="minor"/>
      </rPr>
      <t xml:space="preserve"> value of the Warrant for 100 shares in favour of IF2</t>
    </r>
  </si>
  <si>
    <r>
      <t>Investment Fund 2 (</t>
    </r>
    <r>
      <rPr>
        <b/>
        <sz val="12"/>
        <color theme="1"/>
        <rFont val="Calibri"/>
        <family val="2"/>
        <charset val="204"/>
        <scheme val="minor"/>
      </rPr>
      <t>IF2</t>
    </r>
    <r>
      <rPr>
        <sz val="11"/>
        <color theme="1"/>
        <rFont val="Calibri"/>
        <family val="2"/>
        <charset val="204"/>
        <scheme val="minor"/>
      </rPr>
      <t>)</t>
    </r>
  </si>
  <si>
    <r>
      <t>Investment Fund 1 (</t>
    </r>
    <r>
      <rPr>
        <b/>
        <sz val="12"/>
        <color theme="1"/>
        <rFont val="Calibri"/>
        <family val="2"/>
        <charset val="204"/>
        <scheme val="minor"/>
      </rPr>
      <t>IF1</t>
    </r>
    <r>
      <rPr>
        <sz val="11"/>
        <color theme="1"/>
        <rFont val="Calibri"/>
        <family val="2"/>
        <charset val="204"/>
        <scheme val="minor"/>
      </rPr>
      <t>)</t>
    </r>
  </si>
  <si>
    <r>
      <t>Investment Bank (</t>
    </r>
    <r>
      <rPr>
        <b/>
        <sz val="12"/>
        <color theme="1"/>
        <rFont val="Calibri"/>
        <family val="2"/>
        <charset val="204"/>
        <scheme val="minor"/>
      </rPr>
      <t>IB</t>
    </r>
    <r>
      <rPr>
        <sz val="11"/>
        <color theme="1"/>
        <rFont val="Calibri"/>
        <family val="2"/>
        <charset val="204"/>
        <scheme val="minor"/>
      </rPr>
      <t>)</t>
    </r>
  </si>
  <si>
    <t>Warrant for 100 shares</t>
  </si>
  <si>
    <t>Third stage of financing</t>
  </si>
  <si>
    <t>Warrant (100 shares) execution in favour of IF2</t>
  </si>
  <si>
    <t>Warrant execution</t>
  </si>
  <si>
    <t>Various investors in the open market</t>
  </si>
  <si>
    <r>
      <rPr>
        <b/>
        <sz val="12"/>
        <color theme="1"/>
        <rFont val="Calibri"/>
        <family val="2"/>
        <charset val="204"/>
        <scheme val="minor"/>
      </rPr>
      <t>IPO</t>
    </r>
    <r>
      <rPr>
        <sz val="11"/>
        <color theme="1"/>
        <rFont val="Calibri"/>
        <family val="2"/>
        <charset val="204"/>
        <scheme val="minor"/>
      </rPr>
      <t xml:space="preserve"> (settlement price - USD 4500 per share)</t>
    </r>
  </si>
  <si>
    <t>Stake owned</t>
  </si>
  <si>
    <t>Share in the equity (%)</t>
  </si>
  <si>
    <t>Final stake value (USD)</t>
  </si>
  <si>
    <t>Initial investment (USD)</t>
  </si>
  <si>
    <t>Investor's Gain (USD)</t>
  </si>
  <si>
    <r>
      <rPr>
        <b/>
        <sz val="14"/>
        <color theme="1"/>
        <rFont val="Calibri"/>
        <family val="2"/>
        <charset val="204"/>
        <scheme val="minor"/>
      </rPr>
      <t>Final Date:</t>
    </r>
    <r>
      <rPr>
        <sz val="11"/>
        <color theme="1"/>
        <rFont val="Calibri"/>
        <family val="2"/>
        <charset val="204"/>
        <scheme val="minor"/>
      </rPr>
      <t xml:space="preserve"> Share price in the market has increased up to USD 6500. No one of investors came to the Company before IPO didn't sell their stakes</t>
    </r>
  </si>
  <si>
    <t>After all mentioned events (day after Final Date):</t>
  </si>
  <si>
    <t>Investors</t>
  </si>
  <si>
    <t>Private investors participated in IPO</t>
  </si>
  <si>
    <t>Company's equity valuation</t>
  </si>
  <si>
    <r>
      <rPr>
        <b/>
        <i/>
        <sz val="11"/>
        <color theme="1"/>
        <rFont val="Calibri"/>
        <family val="2"/>
        <charset val="204"/>
        <scheme val="minor"/>
      </rPr>
      <t>Situation:</t>
    </r>
    <r>
      <rPr>
        <sz val="11"/>
        <color theme="1"/>
        <rFont val="Calibri"/>
        <family val="2"/>
        <charset val="204"/>
        <scheme val="minor"/>
      </rPr>
      <t xml:space="preserve"> Various institutions and individuals invest funds to the startup company on different stages. Problem</t>
    </r>
    <r>
      <rPr>
        <b/>
        <i/>
        <sz val="11"/>
        <color theme="1"/>
        <rFont val="Calibri"/>
        <family val="2"/>
        <charset val="204"/>
        <scheme val="minor"/>
      </rPr>
      <t>:</t>
    </r>
    <r>
      <rPr>
        <sz val="11"/>
        <color theme="1"/>
        <rFont val="Calibri"/>
        <family val="2"/>
        <charset val="204"/>
        <scheme val="minor"/>
      </rPr>
      <t xml:space="preserve"> Please, fill in all the cells where you see "?". Question</t>
    </r>
    <r>
      <rPr>
        <b/>
        <i/>
        <sz val="11"/>
        <color theme="1"/>
        <rFont val="Calibri"/>
        <family val="2"/>
        <charset val="204"/>
        <scheme val="minor"/>
      </rPr>
      <t>:</t>
    </r>
    <r>
      <rPr>
        <sz val="11"/>
        <color theme="1"/>
        <rFont val="Calibri"/>
        <family val="2"/>
        <charset val="204"/>
        <scheme val="minor"/>
      </rPr>
      <t xml:space="preserve"> Who are FFF?</t>
    </r>
  </si>
  <si>
    <t>Credits 3</t>
  </si>
  <si>
    <t>VENTURE</t>
  </si>
  <si>
    <t>Unreal 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</si>
</sst>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left" vertical="center" wrapText="1"/>
    </xf>
    <xf numFmtId="3" fontId="0" fillId="2" borderId="0" xfId="0" applyNumberForma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9" fontId="0" fillId="0" borderId="0" xfId="1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6" fillId="5" borderId="2" xfId="0" applyFont="1" applyFill="1" applyBorder="1"/>
    <xf numFmtId="0" fontId="7" fillId="6" borderId="1" xfId="0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40" style="3" customWidth="1"/>
    <col min="2" max="2" width="16.7109375" style="1" customWidth="1"/>
    <col min="3" max="3" width="13.28515625" style="2" customWidth="1"/>
    <col min="4" max="4" width="12" style="2" customWidth="1"/>
    <col min="5" max="5" width="15.140625" style="2" customWidth="1"/>
    <col min="6" max="6" width="15.7109375" style="2" customWidth="1"/>
    <col min="7" max="7" width="14.140625" style="3" bestFit="1" customWidth="1"/>
    <col min="8" max="8" width="11" style="2" bestFit="1" customWidth="1"/>
    <col min="9" max="12" width="15.7109375" style="2" customWidth="1"/>
    <col min="13" max="16384" width="8.85546875" style="2"/>
  </cols>
  <sheetData>
    <row r="1" spans="1:12" ht="21.75" thickBot="1" x14ac:dyDescent="0.4">
      <c r="A1" s="20" t="s">
        <v>45</v>
      </c>
      <c r="C1" s="22" t="s">
        <v>47</v>
      </c>
    </row>
    <row r="2" spans="1:12" ht="29.25" thickBot="1" x14ac:dyDescent="0.3">
      <c r="A2" s="21" t="s">
        <v>46</v>
      </c>
    </row>
    <row r="3" spans="1:12" s="4" customFormat="1" ht="111" thickBot="1" x14ac:dyDescent="0.3">
      <c r="A3" s="19" t="s">
        <v>44</v>
      </c>
      <c r="B3" s="18" t="s">
        <v>11</v>
      </c>
      <c r="C3" s="18" t="s">
        <v>7</v>
      </c>
      <c r="D3" s="18" t="s">
        <v>10</v>
      </c>
      <c r="E3" s="18" t="s">
        <v>9</v>
      </c>
      <c r="F3" s="18" t="s">
        <v>8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</row>
    <row r="4" spans="1:12" ht="15.75" x14ac:dyDescent="0.25">
      <c r="A4" s="3" t="s">
        <v>18</v>
      </c>
      <c r="B4" s="16" t="s">
        <v>0</v>
      </c>
      <c r="C4" s="5">
        <v>50000</v>
      </c>
      <c r="D4" s="5">
        <f>C4</f>
        <v>50000</v>
      </c>
      <c r="E4" s="5">
        <v>1000</v>
      </c>
      <c r="F4" s="5">
        <v>0</v>
      </c>
      <c r="G4" s="1" t="s">
        <v>23</v>
      </c>
      <c r="H4" s="5">
        <f>E4</f>
        <v>1000</v>
      </c>
      <c r="I4" s="5">
        <f>C4/H4</f>
        <v>50</v>
      </c>
      <c r="J4" s="5">
        <f>H4</f>
        <v>1000</v>
      </c>
      <c r="K4" s="6">
        <f>J4/H4</f>
        <v>1</v>
      </c>
      <c r="L4" s="5">
        <f>J4*I4</f>
        <v>50000</v>
      </c>
    </row>
    <row r="5" spans="1:12" ht="30" x14ac:dyDescent="0.25">
      <c r="A5" s="3" t="s">
        <v>19</v>
      </c>
      <c r="B5" s="1" t="s">
        <v>1</v>
      </c>
      <c r="C5" s="5">
        <v>100000</v>
      </c>
      <c r="D5" s="7" t="s">
        <v>2</v>
      </c>
      <c r="E5" s="5">
        <v>0</v>
      </c>
      <c r="F5" s="5">
        <v>50</v>
      </c>
      <c r="G5" s="1" t="s">
        <v>23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</row>
    <row r="6" spans="1:12" x14ac:dyDescent="0.25">
      <c r="A6" s="3" t="s">
        <v>20</v>
      </c>
      <c r="B6" s="1" t="s">
        <v>3</v>
      </c>
      <c r="C6" s="5">
        <v>300000</v>
      </c>
      <c r="D6" s="7" t="s">
        <v>2</v>
      </c>
      <c r="E6" s="5">
        <v>0</v>
      </c>
      <c r="F6" s="5">
        <v>150</v>
      </c>
      <c r="G6" s="1" t="s">
        <v>23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</row>
    <row r="7" spans="1:12" ht="30.75" x14ac:dyDescent="0.25">
      <c r="A7" s="3" t="s">
        <v>21</v>
      </c>
      <c r="B7" s="1" t="s">
        <v>26</v>
      </c>
      <c r="C7" s="5">
        <v>500000</v>
      </c>
      <c r="D7" s="7" t="s">
        <v>2</v>
      </c>
      <c r="E7" s="5">
        <v>0</v>
      </c>
      <c r="F7" s="5">
        <v>100</v>
      </c>
      <c r="G7" s="1" t="s">
        <v>23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</row>
    <row r="8" spans="1:12" ht="30.75" x14ac:dyDescent="0.25">
      <c r="A8" s="3" t="s">
        <v>22</v>
      </c>
      <c r="B8" s="1" t="s">
        <v>25</v>
      </c>
      <c r="C8" s="5">
        <v>750000</v>
      </c>
      <c r="D8" s="7" t="s">
        <v>2</v>
      </c>
      <c r="E8" s="5">
        <v>0</v>
      </c>
      <c r="F8" s="5">
        <v>0</v>
      </c>
      <c r="G8" s="1" t="s">
        <v>28</v>
      </c>
      <c r="H8" s="7" t="s">
        <v>2</v>
      </c>
      <c r="I8" s="7" t="s">
        <v>2</v>
      </c>
      <c r="J8" s="7" t="s">
        <v>2</v>
      </c>
      <c r="K8" s="7" t="s">
        <v>2</v>
      </c>
      <c r="L8" s="7" t="s">
        <v>2</v>
      </c>
    </row>
    <row r="9" spans="1:12" ht="30" x14ac:dyDescent="0.25">
      <c r="A9" s="3" t="s">
        <v>24</v>
      </c>
      <c r="C9" s="5">
        <v>0</v>
      </c>
      <c r="D9" s="7" t="s">
        <v>2</v>
      </c>
      <c r="E9" s="5">
        <v>100</v>
      </c>
      <c r="F9" s="5">
        <v>0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</row>
    <row r="10" spans="1:12" ht="30.75" x14ac:dyDescent="0.25">
      <c r="A10" s="3" t="s">
        <v>29</v>
      </c>
      <c r="B10" s="1" t="s">
        <v>27</v>
      </c>
      <c r="C10" s="5">
        <v>1000000</v>
      </c>
      <c r="D10" s="7" t="s">
        <v>2</v>
      </c>
      <c r="E10" s="5">
        <v>0</v>
      </c>
      <c r="F10" s="5">
        <v>149</v>
      </c>
      <c r="G10" s="1" t="s">
        <v>23</v>
      </c>
      <c r="H10" s="7" t="s">
        <v>2</v>
      </c>
      <c r="I10" s="7" t="s">
        <v>2</v>
      </c>
      <c r="J10" s="7" t="s">
        <v>2</v>
      </c>
      <c r="K10" s="7" t="s">
        <v>2</v>
      </c>
      <c r="L10" s="7" t="s">
        <v>2</v>
      </c>
    </row>
    <row r="11" spans="1:12" ht="30" x14ac:dyDescent="0.25">
      <c r="A11" s="3" t="s">
        <v>30</v>
      </c>
      <c r="C11" s="5">
        <v>0</v>
      </c>
      <c r="D11" s="7" t="s">
        <v>2</v>
      </c>
      <c r="E11" s="5">
        <v>100</v>
      </c>
      <c r="F11" s="5">
        <v>0</v>
      </c>
      <c r="G11" s="1" t="s">
        <v>31</v>
      </c>
      <c r="H11" s="7" t="s">
        <v>2</v>
      </c>
      <c r="I11" s="7" t="s">
        <v>2</v>
      </c>
      <c r="J11" s="7" t="s">
        <v>2</v>
      </c>
      <c r="K11" s="7" t="s">
        <v>2</v>
      </c>
      <c r="L11" s="7" t="s">
        <v>2</v>
      </c>
    </row>
    <row r="12" spans="1:12" ht="45" x14ac:dyDescent="0.25">
      <c r="A12" s="3" t="s">
        <v>33</v>
      </c>
      <c r="B12" s="1" t="s">
        <v>32</v>
      </c>
      <c r="C12" s="5">
        <f>E12*4500</f>
        <v>1800000</v>
      </c>
      <c r="D12" s="7" t="s">
        <v>2</v>
      </c>
      <c r="E12" s="5">
        <v>400</v>
      </c>
      <c r="F12" s="5">
        <v>0</v>
      </c>
      <c r="G12" s="1" t="s">
        <v>23</v>
      </c>
      <c r="H12" s="7" t="s">
        <v>2</v>
      </c>
      <c r="I12" s="7" t="s">
        <v>2</v>
      </c>
      <c r="J12" s="7" t="s">
        <v>2</v>
      </c>
      <c r="K12" s="7" t="s">
        <v>2</v>
      </c>
      <c r="L12" s="7" t="s">
        <v>2</v>
      </c>
    </row>
    <row r="13" spans="1:12" ht="63.75" x14ac:dyDescent="0.25">
      <c r="A13" s="3" t="s">
        <v>39</v>
      </c>
      <c r="C13" s="5">
        <v>0</v>
      </c>
      <c r="D13" s="7" t="s">
        <v>2</v>
      </c>
      <c r="E13" s="5">
        <v>0</v>
      </c>
      <c r="F13" s="5">
        <v>0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</row>
    <row r="14" spans="1:12" x14ac:dyDescent="0.25">
      <c r="K14" s="8"/>
    </row>
    <row r="15" spans="1:12" ht="30" x14ac:dyDescent="0.25">
      <c r="A15" s="9" t="s">
        <v>40</v>
      </c>
      <c r="K15" s="8"/>
    </row>
    <row r="16" spans="1:12" ht="45" x14ac:dyDescent="0.25">
      <c r="A16" s="17" t="s">
        <v>41</v>
      </c>
      <c r="B16" s="1" t="s">
        <v>34</v>
      </c>
      <c r="C16" s="1" t="s">
        <v>35</v>
      </c>
      <c r="D16" s="1" t="s">
        <v>36</v>
      </c>
      <c r="E16" s="1" t="s">
        <v>37</v>
      </c>
      <c r="F16" s="1" t="s">
        <v>38</v>
      </c>
      <c r="K16" s="10"/>
    </row>
    <row r="17" spans="1:11" x14ac:dyDescent="0.25">
      <c r="A17" s="3" t="s">
        <v>0</v>
      </c>
      <c r="B17" s="1" t="str">
        <f>J13</f>
        <v>?</v>
      </c>
      <c r="C17" s="1" t="str">
        <f t="shared" ref="C17:D17" si="0">K13</f>
        <v>?</v>
      </c>
      <c r="D17" s="1" t="str">
        <f t="shared" si="0"/>
        <v>?</v>
      </c>
      <c r="E17" s="5">
        <f>C4</f>
        <v>50000</v>
      </c>
      <c r="F17" s="1" t="s">
        <v>2</v>
      </c>
      <c r="K17" s="10"/>
    </row>
    <row r="18" spans="1:11" x14ac:dyDescent="0.25">
      <c r="A18" s="3" t="s">
        <v>1</v>
      </c>
      <c r="B18" s="11">
        <f>F5</f>
        <v>50</v>
      </c>
      <c r="C18" s="1" t="s">
        <v>2</v>
      </c>
      <c r="D18" s="1" t="s">
        <v>2</v>
      </c>
      <c r="E18" s="5">
        <f>C5</f>
        <v>100000</v>
      </c>
      <c r="F18" s="1" t="s">
        <v>2</v>
      </c>
    </row>
    <row r="19" spans="1:11" x14ac:dyDescent="0.25">
      <c r="A19" s="3" t="s">
        <v>3</v>
      </c>
      <c r="B19" s="11">
        <f>F6</f>
        <v>150</v>
      </c>
      <c r="C19" s="1" t="s">
        <v>2</v>
      </c>
      <c r="D19" s="1" t="s">
        <v>2</v>
      </c>
      <c r="E19" s="5">
        <f>C6</f>
        <v>300000</v>
      </c>
      <c r="F19" s="1" t="s">
        <v>2</v>
      </c>
    </row>
    <row r="20" spans="1:11" x14ac:dyDescent="0.25">
      <c r="A20" s="12" t="s">
        <v>4</v>
      </c>
      <c r="B20" s="11">
        <f>F7</f>
        <v>100</v>
      </c>
      <c r="C20" s="1" t="s">
        <v>2</v>
      </c>
      <c r="D20" s="1" t="s">
        <v>2</v>
      </c>
      <c r="E20" s="5">
        <f>C7</f>
        <v>500000</v>
      </c>
      <c r="F20" s="1" t="s">
        <v>2</v>
      </c>
    </row>
    <row r="21" spans="1:11" x14ac:dyDescent="0.25">
      <c r="A21" s="12" t="s">
        <v>5</v>
      </c>
      <c r="B21" s="11">
        <f>E11</f>
        <v>100</v>
      </c>
      <c r="C21" s="1" t="s">
        <v>2</v>
      </c>
      <c r="D21" s="1" t="s">
        <v>2</v>
      </c>
      <c r="E21" s="5">
        <f>C8</f>
        <v>750000</v>
      </c>
      <c r="F21" s="1" t="s">
        <v>2</v>
      </c>
    </row>
    <row r="22" spans="1:11" x14ac:dyDescent="0.25">
      <c r="A22" s="12" t="s">
        <v>6</v>
      </c>
      <c r="B22" s="11">
        <f>F10</f>
        <v>149</v>
      </c>
      <c r="C22" s="1" t="s">
        <v>2</v>
      </c>
      <c r="D22" s="1" t="s">
        <v>2</v>
      </c>
      <c r="E22" s="5">
        <f>C10</f>
        <v>1000000</v>
      </c>
      <c r="F22" s="1" t="s">
        <v>2</v>
      </c>
    </row>
    <row r="23" spans="1:11" x14ac:dyDescent="0.25">
      <c r="A23" s="12" t="s">
        <v>42</v>
      </c>
      <c r="B23" s="11">
        <f>E12</f>
        <v>400</v>
      </c>
      <c r="C23" s="1" t="s">
        <v>2</v>
      </c>
      <c r="D23" s="1" t="s">
        <v>2</v>
      </c>
      <c r="E23" s="13"/>
      <c r="F23" s="13"/>
    </row>
    <row r="24" spans="1:11" x14ac:dyDescent="0.25">
      <c r="A24" s="14" t="s">
        <v>43</v>
      </c>
      <c r="B24" s="1" t="s">
        <v>2</v>
      </c>
      <c r="C24" s="15">
        <v>1</v>
      </c>
      <c r="D24" s="7" t="s">
        <v>2</v>
      </c>
      <c r="E24" s="13"/>
      <c r="F2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2013-06-06T12:02:07Z</dcterms:created>
  <dcterms:modified xsi:type="dcterms:W3CDTF">2015-11-25T07:05:30Z</dcterms:modified>
</cp:coreProperties>
</file>